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4'!$76:$77</definedName>
    <definedName name="_xlnm.Print_Area" localSheetId="0">'Додаток 4'!$B$1:$H$127</definedName>
  </definedNames>
  <calcPr fullCalcOnLoad="1"/>
</workbook>
</file>

<file path=xl/sharedStrings.xml><?xml version="1.0" encoding="utf-8"?>
<sst xmlns="http://schemas.openxmlformats.org/spreadsheetml/2006/main" count="72" uniqueCount="57">
  <si>
    <t>Дотація вирівнювання</t>
  </si>
  <si>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</si>
  <si>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</si>
  <si>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</si>
  <si>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</si>
  <si>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</si>
  <si>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</si>
  <si>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</si>
  <si>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</si>
  <si>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</si>
  <si>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</si>
  <si>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</si>
  <si>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</si>
  <si>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</si>
  <si>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</si>
  <si>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Плата за землю</t>
  </si>
  <si>
    <t>Державне мито</t>
  </si>
  <si>
    <t>Місцеві податки і збори</t>
  </si>
  <si>
    <t>Трансферти з міського бюджету</t>
  </si>
  <si>
    <t>Субвенції з державного бюджету на :</t>
  </si>
  <si>
    <t>Спеціальний фонд</t>
  </si>
  <si>
    <t>Податок з власників транспортних засобів та інших самохідних машин і механізмів (юридичних осіб)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</si>
  <si>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</si>
  <si>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</si>
  <si>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</si>
  <si>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</si>
  <si>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</si>
  <si>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</si>
  <si>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Податок  з доходів фізичних осіб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</si>
  <si>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</si>
  <si>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</si>
  <si>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</si>
  <si>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</si>
  <si>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Нерозподілений резерв</t>
  </si>
  <si>
    <t>надання  пільг та житлових субсидій населенню на оплату елекроенергії,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</si>
  <si>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Адміністративні штрафи та санкції</t>
  </si>
  <si>
    <t>Житлово - комунальне господарство</t>
  </si>
  <si>
    <t>Субвенція на виконання власних повноважень</t>
  </si>
  <si>
    <t>Органи місцевого самоврядування</t>
  </si>
  <si>
    <t>Обсяг видатків спеціального фонду</t>
  </si>
  <si>
    <t>Обсяг доходів спеціального фонду</t>
  </si>
  <si>
    <t>Інші надходження</t>
  </si>
  <si>
    <t>Інші видатки</t>
  </si>
  <si>
    <t>субсидії населенню для відшкодування витрат на оплату житлово - комунальних послуг, придбання твердого та рідкого пічного побутового палива і скрапленого газу</t>
  </si>
  <si>
    <t>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значення),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</si>
  <si>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</si>
  <si>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Додаткова дотація з державного бюджету місцевим бюджетам на вирівнювання фінансової забезпеченості</t>
  </si>
  <si>
    <t xml:space="preserve"> на 2011 рік</t>
  </si>
  <si>
    <t>Сума (грн.)</t>
  </si>
  <si>
    <t>Всього видатків загального фонду:</t>
  </si>
  <si>
    <t xml:space="preserve">фінансування Програм-переможців Всеукраїнського конкурсу проектів та програм розвитку місцевого самоврядування </t>
  </si>
  <si>
    <t>Всього доходів загального фонду:</t>
  </si>
  <si>
    <t>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у зв’язку із закінченням строку повноважень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</si>
  <si>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</si>
  <si>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надання  пільг на оплату електроенергії, природного і скрапленого газу, твердого та рідкого пічного побутового палива,  послуг тепло- , водопостачання і водовідведення, квартирної плати, вивезення побутового сміття та рідких нечистот, пільг з послуг зв'язку та 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осіб(крім пільг на одержання ліків, зубопротезування)</t>
  </si>
  <si>
    <t xml:space="preserve">     в т.ч. на проведення заходів для колективу "В гостях у казки" </t>
  </si>
  <si>
    <t>від   29  грудня  2010  року  № 67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</si>
</sst>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21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sz val="11"/>
      <color indexed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vertical="center" wrapText="1"/>
      <protection/>
    </xf>
    <xf numFmtId="0" fontId="4" fillId="0" borderId="3" xfId="18" applyFont="1" applyBorder="1" applyAlignment="1">
      <alignment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8" xfId="19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10" xfId="18" applyFont="1" applyBorder="1" applyAlignment="1">
      <alignment vertical="center" wrapText="1"/>
      <protection/>
    </xf>
    <xf numFmtId="49" fontId="3" fillId="0" borderId="2" xfId="18" applyNumberFormat="1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173" fontId="3" fillId="0" borderId="7" xfId="23" applyNumberFormat="1" applyFont="1" applyBorder="1" applyAlignment="1">
      <alignment horizontal="center" vertical="center" wrapText="1"/>
    </xf>
    <xf numFmtId="173" fontId="9" fillId="0" borderId="7" xfId="23" applyNumberFormat="1" applyFont="1" applyBorder="1" applyAlignment="1">
      <alignment horizontal="center" vertical="center" wrapText="1"/>
    </xf>
    <xf numFmtId="0" fontId="6" fillId="0" borderId="11" xfId="19" applyFont="1" applyBorder="1" applyAlignment="1">
      <alignment vertical="center" wrapText="1"/>
      <protection/>
    </xf>
    <xf numFmtId="173" fontId="3" fillId="0" borderId="10" xfId="23" applyNumberFormat="1" applyFont="1" applyBorder="1" applyAlignment="1">
      <alignment horizontal="center" vertical="center" wrapText="1"/>
    </xf>
    <xf numFmtId="173" fontId="9" fillId="0" borderId="10" xfId="23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 wrapText="1"/>
      <protection/>
    </xf>
    <xf numFmtId="0" fontId="3" fillId="0" borderId="12" xfId="19" applyFont="1" applyBorder="1" applyAlignment="1">
      <alignment horizontal="center" vertical="center" wrapText="1"/>
      <protection/>
    </xf>
    <xf numFmtId="0" fontId="3" fillId="0" borderId="12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72" fontId="3" fillId="0" borderId="0" xfId="18" applyNumberFormat="1" applyFont="1" applyAlignment="1">
      <alignment horizontal="center" vertical="center" wrapText="1"/>
      <protection/>
    </xf>
    <xf numFmtId="172" fontId="3" fillId="0" borderId="0" xfId="18" applyNumberFormat="1" applyFont="1" applyAlignment="1">
      <alignment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174" fontId="5" fillId="0" borderId="14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horizontal="center" vertical="center" wrapText="1"/>
      <protection/>
    </xf>
    <xf numFmtId="174" fontId="1" fillId="0" borderId="15" xfId="18" applyNumberFormat="1" applyFont="1" applyBorder="1" applyAlignment="1">
      <alignment horizontal="center" vertical="center" wrapText="1"/>
      <protection/>
    </xf>
    <xf numFmtId="174" fontId="1" fillId="0" borderId="16" xfId="18" applyNumberFormat="1" applyFont="1" applyBorder="1" applyAlignment="1">
      <alignment horizontal="center" vertical="center" wrapText="1"/>
      <protection/>
    </xf>
    <xf numFmtId="174" fontId="11" fillId="0" borderId="17" xfId="18" applyNumberFormat="1" applyFont="1" applyBorder="1" applyAlignment="1">
      <alignment horizontal="center" vertical="center" wrapText="1"/>
      <protection/>
    </xf>
    <xf numFmtId="174" fontId="3" fillId="0" borderId="0" xfId="18" applyNumberFormat="1" applyFont="1" applyAlignment="1">
      <alignment vertical="center" wrapText="1"/>
      <protection/>
    </xf>
    <xf numFmtId="174" fontId="6" fillId="0" borderId="0" xfId="18" applyNumberFormat="1" applyFont="1" applyAlignment="1">
      <alignment vertical="center" wrapText="1"/>
      <protection/>
    </xf>
    <xf numFmtId="2" fontId="5" fillId="0" borderId="14" xfId="18" applyNumberFormat="1" applyFont="1" applyBorder="1" applyAlignment="1">
      <alignment horizontal="center" vertical="center" wrapText="1"/>
      <protection/>
    </xf>
    <xf numFmtId="174" fontId="11" fillId="0" borderId="14" xfId="18" applyNumberFormat="1" applyFont="1" applyBorder="1" applyAlignment="1">
      <alignment horizontal="center" vertical="center" wrapText="1"/>
      <protection/>
    </xf>
    <xf numFmtId="174" fontId="5" fillId="0" borderId="18" xfId="18" applyNumberFormat="1" applyFont="1" applyBorder="1" applyAlignment="1">
      <alignment horizontal="center" vertical="center" wrapText="1"/>
      <protection/>
    </xf>
    <xf numFmtId="174" fontId="5" fillId="0" borderId="19" xfId="18" applyNumberFormat="1" applyFont="1" applyBorder="1" applyAlignment="1">
      <alignment horizontal="center" vertical="center" wrapText="1"/>
      <protection/>
    </xf>
    <xf numFmtId="2" fontId="5" fillId="0" borderId="18" xfId="18" applyNumberFormat="1" applyFont="1" applyBorder="1" applyAlignment="1">
      <alignment horizontal="center" vertical="center" wrapText="1"/>
      <protection/>
    </xf>
    <xf numFmtId="0" fontId="6" fillId="0" borderId="20" xfId="19" applyFont="1" applyBorder="1" applyAlignment="1">
      <alignment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174" fontId="5" fillId="0" borderId="14" xfId="18" applyNumberFormat="1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174" fontId="6" fillId="0" borderId="0" xfId="18" applyNumberFormat="1" applyFont="1" applyBorder="1" applyAlignment="1">
      <alignment vertical="center" wrapText="1"/>
      <protection/>
    </xf>
    <xf numFmtId="0" fontId="6" fillId="0" borderId="11" xfId="19" applyFont="1" applyBorder="1" applyAlignment="1">
      <alignment horizontal="justify" vertical="center" wrapText="1"/>
      <protection/>
    </xf>
    <xf numFmtId="0" fontId="12" fillId="0" borderId="0" xfId="18" applyFont="1" applyAlignment="1">
      <alignment vertical="center" wrapText="1"/>
      <protection/>
    </xf>
    <xf numFmtId="0" fontId="1" fillId="0" borderId="21" xfId="18" applyFont="1" applyBorder="1" applyAlignment="1">
      <alignment horizontal="left" vertical="center" wrapText="1"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49" fontId="14" fillId="0" borderId="22" xfId="17" applyNumberFormat="1" applyFont="1" applyFill="1" applyBorder="1" applyAlignment="1">
      <alignment horizontal="justify" vertical="top" wrapText="1"/>
      <protection/>
    </xf>
    <xf numFmtId="173" fontId="6" fillId="0" borderId="6" xfId="23" applyNumberFormat="1" applyFont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justify" vertical="top" wrapText="1" readingOrder="1"/>
    </xf>
    <xf numFmtId="49" fontId="4" fillId="0" borderId="11" xfId="0" applyNumberFormat="1" applyFont="1" applyBorder="1" applyAlignment="1">
      <alignment horizontal="justify" vertical="top" wrapText="1"/>
    </xf>
    <xf numFmtId="49" fontId="9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Border="1" applyAlignment="1">
      <alignment vertical="center" wrapText="1"/>
      <protection/>
    </xf>
    <xf numFmtId="0" fontId="16" fillId="0" borderId="0" xfId="18" applyFont="1" applyBorder="1" applyAlignment="1">
      <alignment vertical="center" wrapText="1"/>
      <protection/>
    </xf>
    <xf numFmtId="0" fontId="14" fillId="0" borderId="23" xfId="17" applyFont="1" applyFill="1" applyBorder="1" applyAlignment="1">
      <alignment horizontal="justify" vertical="top" wrapText="1"/>
      <protection/>
    </xf>
    <xf numFmtId="0" fontId="15" fillId="2" borderId="22" xfId="0" applyFont="1" applyFill="1" applyBorder="1" applyAlignment="1">
      <alignment horizontal="justify" vertical="top" wrapText="1"/>
    </xf>
    <xf numFmtId="174" fontId="5" fillId="0" borderId="14" xfId="19" applyNumberFormat="1" applyFont="1" applyBorder="1" applyAlignment="1">
      <alignment horizontal="center" vertical="center" wrapText="1"/>
      <protection/>
    </xf>
    <xf numFmtId="174" fontId="5" fillId="0" borderId="15" xfId="19" applyNumberFormat="1" applyFont="1" applyBorder="1" applyAlignment="1">
      <alignment horizontal="center" vertical="center" wrapText="1"/>
      <protection/>
    </xf>
    <xf numFmtId="0" fontId="4" fillId="0" borderId="20" xfId="18" applyFont="1" applyBorder="1" applyAlignment="1">
      <alignment vertical="center" wrapText="1"/>
      <protection/>
    </xf>
    <xf numFmtId="0" fontId="4" fillId="0" borderId="11" xfId="18" applyFont="1" applyBorder="1" applyAlignment="1">
      <alignment vertical="center" wrapText="1"/>
      <protection/>
    </xf>
    <xf numFmtId="49" fontId="4" fillId="0" borderId="11" xfId="18" applyNumberFormat="1" applyFont="1" applyBorder="1" applyAlignment="1">
      <alignment vertical="center" wrapText="1"/>
      <protection/>
    </xf>
    <xf numFmtId="49" fontId="4" fillId="0" borderId="20" xfId="18" applyNumberFormat="1" applyFont="1" applyBorder="1" applyAlignment="1">
      <alignment vertical="center" wrapText="1"/>
      <protection/>
    </xf>
    <xf numFmtId="49" fontId="2" fillId="0" borderId="11" xfId="18" applyNumberFormat="1" applyFont="1" applyBorder="1" applyAlignment="1">
      <alignment vertical="center" wrapText="1"/>
      <protection/>
    </xf>
    <xf numFmtId="0" fontId="17" fillId="0" borderId="11" xfId="17" applyFont="1" applyFill="1" applyBorder="1" applyAlignment="1">
      <alignment horizontal="justify" wrapText="1"/>
      <protection/>
    </xf>
    <xf numFmtId="49" fontId="1" fillId="0" borderId="21" xfId="18" applyNumberFormat="1" applyFont="1" applyBorder="1" applyAlignment="1">
      <alignment vertical="center" wrapText="1"/>
      <protection/>
    </xf>
    <xf numFmtId="49" fontId="3" fillId="0" borderId="23" xfId="0" applyNumberFormat="1" applyFont="1" applyBorder="1" applyAlignment="1">
      <alignment horizontal="justify" vertical="top" wrapText="1"/>
    </xf>
    <xf numFmtId="49" fontId="3" fillId="0" borderId="11" xfId="18" applyNumberFormat="1" applyFont="1" applyBorder="1" applyAlignment="1">
      <alignment vertical="center" wrapText="1"/>
      <protection/>
    </xf>
    <xf numFmtId="174" fontId="3" fillId="0" borderId="0" xfId="18" applyNumberFormat="1" applyFont="1" applyAlignment="1">
      <alignment horizontal="left" vertical="center" wrapText="1"/>
      <protection/>
    </xf>
    <xf numFmtId="174" fontId="8" fillId="0" borderId="0" xfId="18" applyNumberFormat="1" applyFont="1" applyBorder="1" applyAlignment="1">
      <alignment vertical="center" wrapText="1"/>
      <protection/>
    </xf>
    <xf numFmtId="174" fontId="13" fillId="0" borderId="0" xfId="18" applyNumberFormat="1" applyFont="1" applyBorder="1" applyAlignment="1">
      <alignment vertical="center" wrapText="1"/>
      <protection/>
    </xf>
    <xf numFmtId="174" fontId="1" fillId="0" borderId="0" xfId="18" applyNumberFormat="1" applyFont="1" applyBorder="1" applyAlignment="1">
      <alignment horizontal="center" vertical="center" wrapText="1"/>
      <protection/>
    </xf>
    <xf numFmtId="0" fontId="6" fillId="0" borderId="11" xfId="19" applyFont="1" applyBorder="1" applyAlignment="1">
      <alignment horizontal="justify" vertical="center" wrapText="1"/>
      <protection/>
    </xf>
    <xf numFmtId="49" fontId="4" fillId="0" borderId="11" xfId="18" applyNumberFormat="1" applyFont="1" applyBorder="1" applyAlignment="1">
      <alignment vertical="center" wrapText="1"/>
      <protection/>
    </xf>
    <xf numFmtId="49" fontId="2" fillId="0" borderId="20" xfId="0" applyNumberFormat="1" applyFont="1" applyBorder="1" applyAlignment="1">
      <alignment horizontal="justify" vertical="top" wrapText="1"/>
    </xf>
    <xf numFmtId="0" fontId="6" fillId="0" borderId="10" xfId="18" applyFont="1" applyBorder="1" applyAlignment="1">
      <alignment horizontal="center" vertical="center" wrapText="1"/>
      <protection/>
    </xf>
    <xf numFmtId="0" fontId="3" fillId="0" borderId="24" xfId="19" applyFont="1" applyBorder="1" applyAlignment="1">
      <alignment vertical="center" wrapText="1"/>
      <protection/>
    </xf>
    <xf numFmtId="0" fontId="6" fillId="0" borderId="25" xfId="19" applyFont="1" applyBorder="1" applyAlignment="1">
      <alignment horizontal="center" vertical="center" wrapText="1"/>
      <protection/>
    </xf>
    <xf numFmtId="0" fontId="15" fillId="2" borderId="11" xfId="0" applyNumberFormat="1" applyFont="1" applyFill="1" applyBorder="1" applyAlignment="1">
      <alignment horizontal="justify"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11" xfId="0" applyNumberFormat="1" applyFont="1" applyFill="1" applyBorder="1" applyAlignment="1">
      <alignment horizontal="justify" vertical="top" wrapText="1"/>
    </xf>
    <xf numFmtId="0" fontId="15" fillId="0" borderId="22" xfId="0" applyFont="1" applyBorder="1" applyAlignment="1">
      <alignment horizontal="justify" vertical="top" wrapText="1"/>
    </xf>
    <xf numFmtId="0" fontId="5" fillId="0" borderId="1" xfId="18" applyFont="1" applyBorder="1" applyAlignment="1">
      <alignment horizontal="center" vertical="center" wrapText="1"/>
      <protection/>
    </xf>
    <xf numFmtId="0" fontId="15" fillId="2" borderId="23" xfId="0" applyNumberFormat="1" applyFont="1" applyFill="1" applyBorder="1" applyAlignment="1">
      <alignment horizontal="justify" vertical="top" wrapText="1"/>
    </xf>
    <xf numFmtId="0" fontId="1" fillId="0" borderId="26" xfId="18" applyNumberFormat="1" applyFont="1" applyBorder="1" applyAlignment="1">
      <alignment vertical="center" wrapText="1"/>
      <protection/>
    </xf>
    <xf numFmtId="174" fontId="5" fillId="0" borderId="27" xfId="18" applyNumberFormat="1" applyFont="1" applyBorder="1" applyAlignment="1">
      <alignment horizontal="center" vertical="center" wrapText="1"/>
      <protection/>
    </xf>
    <xf numFmtId="174" fontId="1" fillId="0" borderId="27" xfId="18" applyNumberFormat="1" applyFont="1" applyBorder="1" applyAlignment="1">
      <alignment horizontal="center" vertical="center" wrapText="1"/>
      <protection/>
    </xf>
    <xf numFmtId="174" fontId="1" fillId="0" borderId="28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vertical="center" wrapText="1"/>
      <protection/>
    </xf>
    <xf numFmtId="0" fontId="15" fillId="2" borderId="11" xfId="0" applyNumberFormat="1" applyFont="1" applyFill="1" applyBorder="1" applyAlignment="1">
      <alignment horizontal="justify" vertical="top" wrapText="1" readingOrder="1"/>
    </xf>
    <xf numFmtId="2" fontId="5" fillId="0" borderId="29" xfId="18" applyNumberFormat="1" applyFont="1" applyBorder="1" applyAlignment="1">
      <alignment horizontal="center" vertical="center" wrapText="1"/>
      <protection/>
    </xf>
    <xf numFmtId="2" fontId="10" fillId="0" borderId="14" xfId="18" applyNumberFormat="1" applyFont="1" applyBorder="1" applyAlignment="1">
      <alignment vertical="center" wrapText="1"/>
      <protection/>
    </xf>
    <xf numFmtId="2" fontId="5" fillId="0" borderId="30" xfId="18" applyNumberFormat="1" applyFont="1" applyBorder="1" applyAlignment="1">
      <alignment horizontal="center" vertical="center" wrapText="1"/>
      <protection/>
    </xf>
    <xf numFmtId="2" fontId="1" fillId="0" borderId="30" xfId="18" applyNumberFormat="1" applyFont="1" applyBorder="1" applyAlignment="1">
      <alignment vertical="center" wrapText="1"/>
      <protection/>
    </xf>
    <xf numFmtId="2" fontId="10" fillId="0" borderId="30" xfId="18" applyNumberFormat="1" applyFont="1" applyBorder="1" applyAlignment="1">
      <alignment horizontal="center" vertical="center" wrapText="1"/>
      <protection/>
    </xf>
    <xf numFmtId="2" fontId="5" fillId="0" borderId="31" xfId="18" applyNumberFormat="1" applyFont="1" applyBorder="1" applyAlignment="1">
      <alignment horizontal="center" vertical="center" wrapText="1"/>
      <protection/>
    </xf>
    <xf numFmtId="0" fontId="3" fillId="0" borderId="9" xfId="18" applyFont="1" applyBorder="1" applyAlignment="1">
      <alignment vertical="center" wrapText="1"/>
      <protection/>
    </xf>
    <xf numFmtId="2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2" fontId="1" fillId="0" borderId="16" xfId="18" applyNumberFormat="1" applyFont="1" applyBorder="1" applyAlignment="1">
      <alignment horizontal="center" vertical="center" wrapText="1"/>
      <protection/>
    </xf>
    <xf numFmtId="2" fontId="11" fillId="0" borderId="14" xfId="18" applyNumberFormat="1" applyFont="1" applyBorder="1" applyAlignment="1">
      <alignment horizontal="center" vertical="center" wrapText="1"/>
      <protection/>
    </xf>
    <xf numFmtId="2" fontId="5" fillId="0" borderId="14" xfId="19" applyNumberFormat="1" applyFont="1" applyBorder="1" applyAlignment="1">
      <alignment horizontal="center" vertical="center" wrapText="1"/>
      <protection/>
    </xf>
    <xf numFmtId="2" fontId="5" fillId="0" borderId="15" xfId="19" applyNumberFormat="1" applyFont="1" applyBorder="1" applyAlignment="1">
      <alignment horizontal="center" vertical="center" wrapText="1"/>
      <protection/>
    </xf>
    <xf numFmtId="2" fontId="1" fillId="0" borderId="32" xfId="19" applyNumberFormat="1" applyFont="1" applyBorder="1" applyAlignment="1">
      <alignment horizontal="center" vertical="center" wrapText="1"/>
      <protection/>
    </xf>
    <xf numFmtId="2" fontId="1" fillId="0" borderId="33" xfId="19" applyNumberFormat="1" applyFont="1" applyBorder="1" applyAlignment="1">
      <alignment horizontal="center" vertical="center" wrapText="1"/>
      <protection/>
    </xf>
    <xf numFmtId="2" fontId="1" fillId="0" borderId="14" xfId="19" applyNumberFormat="1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vertical="center" wrapText="1"/>
    </xf>
    <xf numFmtId="2" fontId="1" fillId="0" borderId="34" xfId="18" applyNumberFormat="1" applyFont="1" applyBorder="1" applyAlignment="1">
      <alignment horizontal="center" vertical="center" wrapText="1"/>
      <protection/>
    </xf>
    <xf numFmtId="2" fontId="5" fillId="0" borderId="14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vertical="center" wrapText="1"/>
      <protection/>
    </xf>
    <xf numFmtId="2" fontId="10" fillId="0" borderId="14" xfId="18" applyNumberFormat="1" applyFont="1" applyBorder="1" applyAlignment="1">
      <alignment horizontal="center" vertical="center" wrapText="1"/>
      <protection/>
    </xf>
    <xf numFmtId="2" fontId="5" fillId="0" borderId="15" xfId="18" applyNumberFormat="1" applyFont="1" applyBorder="1" applyAlignment="1">
      <alignment horizontal="center" vertical="center" wrapText="1"/>
      <protection/>
    </xf>
    <xf numFmtId="2" fontId="1" fillId="0" borderId="35" xfId="18" applyNumberFormat="1" applyFont="1" applyBorder="1" applyAlignment="1">
      <alignment horizontal="center" vertical="center" wrapText="1"/>
      <protection/>
    </xf>
    <xf numFmtId="2" fontId="1" fillId="0" borderId="28" xfId="18" applyNumberFormat="1" applyFont="1" applyBorder="1" applyAlignment="1">
      <alignment horizontal="center" vertical="center" wrapText="1"/>
      <protection/>
    </xf>
    <xf numFmtId="2" fontId="10" fillId="0" borderId="15" xfId="18" applyNumberFormat="1" applyFont="1" applyBorder="1" applyAlignment="1">
      <alignment horizontal="center" vertical="center" wrapText="1"/>
      <protection/>
    </xf>
    <xf numFmtId="2" fontId="1" fillId="0" borderId="16" xfId="18" applyNumberFormat="1" applyFont="1" applyBorder="1" applyAlignment="1">
      <alignment horizontal="center" vertical="center" wrapText="1"/>
      <protection/>
    </xf>
    <xf numFmtId="2" fontId="5" fillId="0" borderId="15" xfId="18" applyNumberFormat="1" applyFont="1" applyBorder="1" applyAlignment="1">
      <alignment horizontal="center" vertical="center" wrapText="1"/>
      <protection/>
    </xf>
    <xf numFmtId="2" fontId="5" fillId="0" borderId="19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horizontal="center" vertical="center" wrapText="1"/>
      <protection/>
    </xf>
    <xf numFmtId="2" fontId="1" fillId="0" borderId="15" xfId="18" applyNumberFormat="1" applyFont="1" applyBorder="1" applyAlignment="1">
      <alignment horizontal="center" vertical="center" wrapText="1"/>
      <protection/>
    </xf>
    <xf numFmtId="2" fontId="5" fillId="0" borderId="32" xfId="18" applyNumberFormat="1" applyFont="1" applyBorder="1" applyAlignment="1">
      <alignment horizontal="center" vertical="center" wrapText="1"/>
      <protection/>
    </xf>
    <xf numFmtId="2" fontId="5" fillId="0" borderId="36" xfId="18" applyNumberFormat="1" applyFont="1" applyBorder="1" applyAlignment="1">
      <alignment horizontal="center" vertical="center" wrapText="1"/>
      <protection/>
    </xf>
    <xf numFmtId="2" fontId="5" fillId="0" borderId="33" xfId="18" applyNumberFormat="1" applyFont="1" applyBorder="1" applyAlignment="1">
      <alignment horizontal="center" vertical="center" wrapText="1"/>
      <protection/>
    </xf>
    <xf numFmtId="2" fontId="1" fillId="0" borderId="32" xfId="18" applyNumberFormat="1" applyFont="1" applyBorder="1" applyAlignment="1">
      <alignment horizontal="center" vertical="center" wrapText="1"/>
      <protection/>
    </xf>
    <xf numFmtId="2" fontId="1" fillId="0" borderId="36" xfId="19" applyNumberFormat="1" applyFont="1" applyBorder="1" applyAlignment="1">
      <alignment horizontal="center" vertical="center" wrapText="1"/>
      <protection/>
    </xf>
    <xf numFmtId="2" fontId="1" fillId="0" borderId="33" xfId="18" applyNumberFormat="1" applyFont="1" applyBorder="1" applyAlignment="1">
      <alignment horizontal="center" vertical="center" wrapText="1"/>
      <protection/>
    </xf>
    <xf numFmtId="2" fontId="1" fillId="0" borderId="35" xfId="18" applyNumberFormat="1" applyFont="1" applyBorder="1" applyAlignment="1">
      <alignment horizontal="center" vertical="center" wrapText="1"/>
      <protection/>
    </xf>
    <xf numFmtId="2" fontId="1" fillId="0" borderId="18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horizontal="center" vertical="center" wrapText="1"/>
      <protection/>
    </xf>
    <xf numFmtId="2" fontId="10" fillId="0" borderId="14" xfId="18" applyNumberFormat="1" applyFont="1" applyBorder="1" applyAlignment="1">
      <alignment horizontal="center" vertical="center" wrapText="1"/>
      <protection/>
    </xf>
    <xf numFmtId="2" fontId="11" fillId="0" borderId="17" xfId="18" applyNumberFormat="1" applyFont="1" applyBorder="1" applyAlignment="1">
      <alignment horizontal="center" vertical="center" wrapText="1"/>
      <protection/>
    </xf>
    <xf numFmtId="2" fontId="9" fillId="0" borderId="0" xfId="18" applyNumberFormat="1" applyFont="1" applyBorder="1" applyAlignment="1">
      <alignment vertical="center" wrapText="1"/>
      <protection/>
    </xf>
    <xf numFmtId="2" fontId="10" fillId="0" borderId="17" xfId="18" applyNumberFormat="1" applyFont="1" applyBorder="1" applyAlignment="1">
      <alignment horizontal="center" vertical="center" wrapText="1"/>
      <protection/>
    </xf>
    <xf numFmtId="2" fontId="10" fillId="0" borderId="31" xfId="18" applyNumberFormat="1" applyFont="1" applyBorder="1" applyAlignment="1">
      <alignment horizontal="center" vertical="center" wrapText="1"/>
      <protection/>
    </xf>
    <xf numFmtId="2" fontId="11" fillId="0" borderId="18" xfId="18" applyNumberFormat="1" applyFont="1" applyBorder="1" applyAlignment="1">
      <alignment horizontal="center" vertical="center" wrapText="1"/>
      <protection/>
    </xf>
    <xf numFmtId="2" fontId="10" fillId="0" borderId="18" xfId="18" applyNumberFormat="1" applyFont="1" applyBorder="1" applyAlignment="1">
      <alignment vertical="center" wrapText="1"/>
      <protection/>
    </xf>
    <xf numFmtId="2" fontId="10" fillId="0" borderId="18" xfId="18" applyNumberFormat="1" applyFont="1" applyBorder="1" applyAlignment="1">
      <alignment horizontal="center" vertical="center" wrapText="1"/>
      <protection/>
    </xf>
    <xf numFmtId="2" fontId="10" fillId="0" borderId="19" xfId="18" applyNumberFormat="1" applyFont="1" applyBorder="1" applyAlignment="1">
      <alignment horizontal="center" vertical="center" wrapText="1"/>
      <protection/>
    </xf>
    <xf numFmtId="2" fontId="5" fillId="0" borderId="37" xfId="18" applyNumberFormat="1" applyFont="1" applyBorder="1" applyAlignment="1">
      <alignment horizontal="center" vertical="center" wrapText="1"/>
      <protection/>
    </xf>
    <xf numFmtId="2" fontId="1" fillId="0" borderId="38" xfId="18" applyNumberFormat="1" applyFont="1" applyBorder="1" applyAlignment="1">
      <alignment horizontal="center" vertical="center" wrapText="1"/>
      <protection/>
    </xf>
    <xf numFmtId="2" fontId="1" fillId="0" borderId="39" xfId="18" applyNumberFormat="1" applyFont="1" applyBorder="1" applyAlignment="1">
      <alignment horizontal="center" vertical="center" wrapText="1"/>
      <protection/>
    </xf>
    <xf numFmtId="0" fontId="6" fillId="0" borderId="14" xfId="18" applyFont="1" applyBorder="1" applyAlignment="1">
      <alignment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5" fillId="0" borderId="32" xfId="19" applyNumberFormat="1" applyFont="1" applyFill="1" applyBorder="1" applyAlignment="1">
      <alignment horizontal="center" vertical="center" wrapText="1"/>
      <protection/>
    </xf>
    <xf numFmtId="2" fontId="1" fillId="0" borderId="32" xfId="19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6" fillId="0" borderId="0" xfId="18" applyNumberFormat="1" applyFont="1" applyBorder="1" applyAlignment="1">
      <alignment vertical="center" wrapText="1"/>
      <protection/>
    </xf>
    <xf numFmtId="0" fontId="3" fillId="0" borderId="21" xfId="0" applyFont="1" applyBorder="1" applyAlignment="1">
      <alignment vertical="center" wrapText="1"/>
    </xf>
    <xf numFmtId="2" fontId="6" fillId="0" borderId="0" xfId="18" applyNumberFormat="1" applyFont="1" applyAlignment="1">
      <alignment vertical="center" wrapText="1"/>
      <protection/>
    </xf>
    <xf numFmtId="2" fontId="20" fillId="0" borderId="0" xfId="18" applyNumberFormat="1" applyFont="1" applyAlignment="1">
      <alignment vertical="center" wrapText="1"/>
      <protection/>
    </xf>
    <xf numFmtId="2" fontId="8" fillId="0" borderId="0" xfId="18" applyNumberFormat="1" applyFont="1" applyBorder="1" applyAlignment="1">
      <alignment vertical="center" wrapText="1"/>
      <protection/>
    </xf>
    <xf numFmtId="174" fontId="9" fillId="0" borderId="0" xfId="18" applyNumberFormat="1" applyFont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18" xfId="18" applyNumberFormat="1" applyFont="1" applyFill="1" applyBorder="1" applyAlignment="1">
      <alignment horizontal="center" vertical="center" wrapText="1"/>
      <protection/>
    </xf>
    <xf numFmtId="2" fontId="11" fillId="0" borderId="15" xfId="18" applyNumberFormat="1" applyFont="1" applyBorder="1" applyAlignment="1">
      <alignment horizontal="center" vertical="center" wrapText="1"/>
      <protection/>
    </xf>
    <xf numFmtId="0" fontId="8" fillId="0" borderId="11" xfId="19" applyFont="1" applyBorder="1" applyAlignment="1">
      <alignment horizontal="justify" vertical="center" wrapText="1"/>
      <protection/>
    </xf>
    <xf numFmtId="0" fontId="3" fillId="0" borderId="40" xfId="18" applyFont="1" applyBorder="1" applyAlignment="1">
      <alignment horizontal="center" vertical="center" wrapText="1"/>
      <protection/>
    </xf>
    <xf numFmtId="0" fontId="3" fillId="0" borderId="41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42" xfId="19" applyFont="1" applyBorder="1" applyAlignment="1">
      <alignment horizontal="left" vertical="center" wrapText="1"/>
      <protection/>
    </xf>
    <xf numFmtId="0" fontId="1" fillId="0" borderId="43" xfId="19" applyFont="1" applyBorder="1" applyAlignment="1">
      <alignment horizontal="left" vertical="center" wrapText="1"/>
      <protection/>
    </xf>
    <xf numFmtId="0" fontId="7" fillId="0" borderId="44" xfId="18" applyFont="1" applyBorder="1" applyAlignment="1">
      <alignment horizontal="center" vertical="center" wrapText="1"/>
      <protection/>
    </xf>
    <xf numFmtId="0" fontId="7" fillId="0" borderId="45" xfId="18" applyFont="1" applyBorder="1" applyAlignment="1">
      <alignment horizontal="center" vertical="center" wrapText="1"/>
      <protection/>
    </xf>
    <xf numFmtId="0" fontId="7" fillId="0" borderId="46" xfId="18" applyFont="1" applyBorder="1" applyAlignment="1">
      <alignment horizontal="center" vertical="center" wrapText="1"/>
      <protection/>
    </xf>
    <xf numFmtId="0" fontId="1" fillId="0" borderId="47" xfId="18" applyFont="1" applyBorder="1" applyAlignment="1">
      <alignment horizontal="left" vertical="center" wrapText="1"/>
      <protection/>
    </xf>
    <xf numFmtId="0" fontId="1" fillId="0" borderId="48" xfId="18" applyFont="1" applyBorder="1" applyAlignment="1">
      <alignment horizontal="left" vertical="center" wrapText="1"/>
      <protection/>
    </xf>
    <xf numFmtId="0" fontId="1" fillId="0" borderId="4" xfId="18" applyFont="1" applyBorder="1" applyAlignment="1">
      <alignment horizontal="left" vertical="center" wrapText="1"/>
      <protection/>
    </xf>
    <xf numFmtId="0" fontId="1" fillId="0" borderId="5" xfId="18" applyFont="1" applyBorder="1" applyAlignment="1">
      <alignment horizontal="left" vertical="center" wrapText="1"/>
      <protection/>
    </xf>
    <xf numFmtId="49" fontId="7" fillId="0" borderId="10" xfId="18" applyNumberFormat="1" applyFont="1" applyBorder="1" applyAlignment="1">
      <alignment horizontal="center" vertical="center" wrapText="1"/>
      <protection/>
    </xf>
    <xf numFmtId="49" fontId="7" fillId="0" borderId="0" xfId="18" applyNumberFormat="1" applyFont="1" applyBorder="1" applyAlignment="1">
      <alignment horizontal="center" vertical="center" wrapText="1"/>
      <protection/>
    </xf>
    <xf numFmtId="49" fontId="7" fillId="0" borderId="49" xfId="18" applyNumberFormat="1" applyFont="1" applyBorder="1" applyAlignment="1">
      <alignment horizontal="center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0" fontId="1" fillId="0" borderId="29" xfId="18" applyFont="1" applyBorder="1" applyAlignment="1">
      <alignment horizontal="left" vertical="center" wrapText="1"/>
      <protection/>
    </xf>
    <xf numFmtId="0" fontId="1" fillId="0" borderId="14" xfId="18" applyFont="1" applyBorder="1" applyAlignment="1">
      <alignment horizontal="left" vertical="center" wrapText="1"/>
      <protection/>
    </xf>
    <xf numFmtId="0" fontId="1" fillId="0" borderId="15" xfId="18" applyFont="1" applyBorder="1" applyAlignment="1">
      <alignment horizontal="left" vertical="center" wrapText="1"/>
      <protection/>
    </xf>
    <xf numFmtId="49" fontId="1" fillId="0" borderId="12" xfId="18" applyNumberFormat="1" applyFont="1" applyBorder="1" applyAlignment="1">
      <alignment horizontal="left" vertical="center" wrapText="1"/>
      <protection/>
    </xf>
    <xf numFmtId="49" fontId="1" fillId="0" borderId="50" xfId="18" applyNumberFormat="1" applyFont="1" applyBorder="1" applyAlignment="1">
      <alignment horizontal="left" vertical="center" wrapText="1"/>
      <protection/>
    </xf>
    <xf numFmtId="49" fontId="1" fillId="0" borderId="51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24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40"/>
  <sheetViews>
    <sheetView showZeros="0" tabSelected="1" view="pageBreakPreview" zoomScaleNormal="75" zoomScaleSheetLayoutView="100" workbookViewId="0" topLeftCell="B66">
      <selection activeCell="B72" sqref="B72:H72"/>
    </sheetView>
  </sheetViews>
  <sheetFormatPr defaultColWidth="9.00390625" defaultRowHeight="12.75"/>
  <cols>
    <col min="1" max="1" width="12.75390625" style="2" hidden="1" customWidth="1"/>
    <col min="2" max="2" width="43.625" style="2" customWidth="1"/>
    <col min="3" max="3" width="10.75390625" style="2" customWidth="1"/>
    <col min="4" max="4" width="14.75390625" style="2" customWidth="1"/>
    <col min="5" max="5" width="10.25390625" style="2" customWidth="1"/>
    <col min="6" max="6" width="14.00390625" style="2" customWidth="1"/>
    <col min="7" max="7" width="11.625" style="2" customWidth="1"/>
    <col min="8" max="8" width="12.875" style="2" customWidth="1"/>
    <col min="9" max="9" width="16.75390625" style="2" customWidth="1"/>
    <col min="10" max="10" width="15.125" style="2" customWidth="1"/>
    <col min="11" max="11" width="18.625" style="2" customWidth="1"/>
    <col min="12" max="12" width="67.375" style="15" customWidth="1"/>
    <col min="13" max="135" width="8.00390625" style="15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33"/>
      <c r="D66" s="33"/>
      <c r="E66" s="201" t="s">
        <v>4</v>
      </c>
      <c r="F66" s="201"/>
      <c r="G66" s="201"/>
      <c r="H66" s="201"/>
    </row>
    <row r="67" spans="3:8" ht="15.75" customHeight="1">
      <c r="C67" s="33"/>
      <c r="D67" s="33"/>
      <c r="E67" s="201" t="s">
        <v>3</v>
      </c>
      <c r="F67" s="201"/>
      <c r="G67" s="201"/>
      <c r="H67" s="201"/>
    </row>
    <row r="68" spans="3:8" ht="15.75" customHeight="1">
      <c r="C68" s="33"/>
      <c r="D68" s="33"/>
      <c r="E68" s="201" t="s">
        <v>56</v>
      </c>
      <c r="F68" s="201"/>
      <c r="G68" s="201"/>
      <c r="H68" s="201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200"/>
      <c r="H70" s="200"/>
    </row>
    <row r="71" spans="3:8" ht="17.25" customHeight="1">
      <c r="C71" s="52"/>
      <c r="D71" s="52"/>
      <c r="E71" s="3"/>
      <c r="F71" s="3"/>
      <c r="G71" s="52"/>
      <c r="H71" s="52"/>
    </row>
    <row r="72" spans="1:8" ht="18.75" customHeight="1">
      <c r="A72" s="5"/>
      <c r="B72" s="202" t="s">
        <v>5</v>
      </c>
      <c r="C72" s="202"/>
      <c r="D72" s="202"/>
      <c r="E72" s="202"/>
      <c r="F72" s="202"/>
      <c r="G72" s="202"/>
      <c r="H72" s="202"/>
    </row>
    <row r="73" spans="1:8" ht="12.75" customHeight="1">
      <c r="A73" s="5"/>
      <c r="B73" s="177" t="s">
        <v>47</v>
      </c>
      <c r="C73" s="177"/>
      <c r="D73" s="177"/>
      <c r="E73" s="177"/>
      <c r="F73" s="177"/>
      <c r="G73" s="177"/>
      <c r="H73" s="177"/>
    </row>
    <row r="74" spans="1:8" ht="18.75" customHeight="1" hidden="1">
      <c r="A74" s="5"/>
      <c r="B74" s="6"/>
      <c r="C74" s="6"/>
      <c r="D74" s="6"/>
      <c r="E74" s="6"/>
      <c r="F74" s="6"/>
      <c r="G74" s="6"/>
      <c r="H74" s="6"/>
    </row>
    <row r="75" spans="1:10" ht="16.5" customHeight="1" thickBot="1">
      <c r="A75" s="5"/>
      <c r="B75" s="7"/>
      <c r="C75" s="7"/>
      <c r="D75" s="7"/>
      <c r="E75" s="7"/>
      <c r="F75" s="7"/>
      <c r="G75" s="99"/>
      <c r="H75" s="7"/>
      <c r="J75" s="45"/>
    </row>
    <row r="76" spans="1:8" ht="16.5" customHeight="1">
      <c r="A76" s="8"/>
      <c r="B76" s="203" t="s">
        <v>6</v>
      </c>
      <c r="C76" s="174" t="s">
        <v>8</v>
      </c>
      <c r="D76" s="174"/>
      <c r="E76" s="174" t="s">
        <v>7</v>
      </c>
      <c r="F76" s="174"/>
      <c r="G76" s="174" t="s">
        <v>9</v>
      </c>
      <c r="H76" s="175"/>
    </row>
    <row r="77" spans="1:10" ht="75.75" customHeight="1" thickBot="1">
      <c r="A77" s="9"/>
      <c r="B77" s="204"/>
      <c r="C77" s="10" t="s">
        <v>10</v>
      </c>
      <c r="D77" s="10" t="s">
        <v>48</v>
      </c>
      <c r="E77" s="10" t="s">
        <v>10</v>
      </c>
      <c r="F77" s="10" t="s">
        <v>48</v>
      </c>
      <c r="G77" s="10" t="s">
        <v>11</v>
      </c>
      <c r="H77" s="11" t="s">
        <v>48</v>
      </c>
      <c r="J77" s="45"/>
    </row>
    <row r="78" spans="1:8" ht="16.5" customHeight="1">
      <c r="A78" s="12" t="s">
        <v>12</v>
      </c>
      <c r="B78" s="183" t="s">
        <v>13</v>
      </c>
      <c r="C78" s="184"/>
      <c r="D78" s="184"/>
      <c r="E78" s="184"/>
      <c r="F78" s="184"/>
      <c r="G78" s="184"/>
      <c r="H78" s="185"/>
    </row>
    <row r="79" spans="1:8" ht="13.5" customHeight="1" thickBot="1">
      <c r="A79" s="13" t="s">
        <v>14</v>
      </c>
      <c r="B79" s="186" t="s">
        <v>14</v>
      </c>
      <c r="C79" s="187"/>
      <c r="D79" s="187"/>
      <c r="E79" s="188"/>
      <c r="F79" s="188"/>
      <c r="G79" s="188"/>
      <c r="H79" s="189"/>
    </row>
    <row r="80" spans="1:10" ht="15" customHeight="1">
      <c r="A80" s="14">
        <v>11010000</v>
      </c>
      <c r="B80" s="75" t="s">
        <v>28</v>
      </c>
      <c r="C80" s="171">
        <v>2.27</v>
      </c>
      <c r="D80" s="50">
        <v>7263200</v>
      </c>
      <c r="E80" s="171">
        <v>1.76</v>
      </c>
      <c r="F80" s="50">
        <v>5639400</v>
      </c>
      <c r="G80" s="50">
        <v>25</v>
      </c>
      <c r="H80" s="135">
        <v>1960100</v>
      </c>
      <c r="I80" s="15"/>
      <c r="J80" s="15"/>
    </row>
    <row r="81" spans="1:10" ht="14.25" customHeight="1">
      <c r="A81" s="38"/>
      <c r="B81" s="76" t="s">
        <v>15</v>
      </c>
      <c r="C81" s="46">
        <v>4.69</v>
      </c>
      <c r="D81" s="46">
        <v>1919500</v>
      </c>
      <c r="E81" s="46">
        <v>4.91</v>
      </c>
      <c r="F81" s="46">
        <v>2010900</v>
      </c>
      <c r="G81" s="46">
        <v>100</v>
      </c>
      <c r="H81" s="134">
        <v>2079900</v>
      </c>
      <c r="I81" s="15"/>
      <c r="J81" s="15"/>
    </row>
    <row r="82" spans="1:10" ht="13.5" customHeight="1">
      <c r="A82" s="16">
        <v>14060300</v>
      </c>
      <c r="B82" s="76" t="s">
        <v>17</v>
      </c>
      <c r="C82" s="46"/>
      <c r="D82" s="46"/>
      <c r="E82" s="46"/>
      <c r="F82" s="46"/>
      <c r="G82" s="46"/>
      <c r="H82" s="134">
        <v>30000</v>
      </c>
      <c r="I82" s="15"/>
      <c r="J82" s="15"/>
    </row>
    <row r="83" spans="1:10" ht="13.5" customHeight="1">
      <c r="A83" s="16">
        <v>23030000</v>
      </c>
      <c r="B83" s="76" t="s">
        <v>16</v>
      </c>
      <c r="C83" s="46"/>
      <c r="D83" s="46"/>
      <c r="E83" s="46"/>
      <c r="F83" s="46"/>
      <c r="G83" s="46"/>
      <c r="H83" s="134">
        <v>100</v>
      </c>
      <c r="I83" s="15"/>
      <c r="J83" s="15"/>
    </row>
    <row r="84" spans="1:10" ht="16.5" customHeight="1">
      <c r="A84" s="16">
        <v>11020200</v>
      </c>
      <c r="B84" s="76" t="s">
        <v>35</v>
      </c>
      <c r="C84" s="46"/>
      <c r="D84" s="46">
        <v>20900</v>
      </c>
      <c r="E84" s="46"/>
      <c r="F84" s="46">
        <v>19000</v>
      </c>
      <c r="G84" s="46"/>
      <c r="H84" s="134"/>
      <c r="I84" s="15"/>
      <c r="J84" s="15"/>
    </row>
    <row r="85" spans="1:10" ht="13.5" customHeight="1" hidden="1">
      <c r="A85" s="93"/>
      <c r="B85" s="76" t="s">
        <v>41</v>
      </c>
      <c r="C85" s="46"/>
      <c r="D85" s="46"/>
      <c r="E85" s="46"/>
      <c r="F85" s="46"/>
      <c r="G85" s="46"/>
      <c r="H85" s="134"/>
      <c r="I85" s="57"/>
      <c r="J85" s="57"/>
    </row>
    <row r="86" spans="1:10" ht="13.5" customHeight="1">
      <c r="A86" s="18"/>
      <c r="B86" s="83" t="s">
        <v>18</v>
      </c>
      <c r="C86" s="136"/>
      <c r="D86" s="136"/>
      <c r="E86" s="136"/>
      <c r="F86" s="136"/>
      <c r="G86" s="136"/>
      <c r="H86" s="137"/>
      <c r="I86" s="17"/>
      <c r="J86" s="15"/>
    </row>
    <row r="87" spans="1:10" ht="16.5" customHeight="1">
      <c r="A87" s="18"/>
      <c r="B87" s="89" t="s">
        <v>37</v>
      </c>
      <c r="C87" s="136"/>
      <c r="D87" s="136"/>
      <c r="E87" s="136"/>
      <c r="F87" s="136"/>
      <c r="G87" s="136"/>
      <c r="H87" s="129">
        <v>900000</v>
      </c>
      <c r="I87" s="17"/>
      <c r="J87" s="15"/>
    </row>
    <row r="88" spans="1:12" ht="13.5" customHeight="1">
      <c r="A88" s="18"/>
      <c r="B88" s="77" t="s">
        <v>0</v>
      </c>
      <c r="C88" s="46"/>
      <c r="D88" s="46"/>
      <c r="E88" s="46"/>
      <c r="F88" s="46"/>
      <c r="G88" s="46"/>
      <c r="H88" s="134">
        <v>1067900</v>
      </c>
      <c r="I88" s="168"/>
      <c r="J88" s="164"/>
      <c r="K88" s="166"/>
      <c r="L88" s="164"/>
    </row>
    <row r="89" spans="1:12" ht="27" customHeight="1" hidden="1">
      <c r="A89" s="18"/>
      <c r="B89" s="98" t="s">
        <v>46</v>
      </c>
      <c r="C89" s="138"/>
      <c r="D89" s="138"/>
      <c r="E89" s="139"/>
      <c r="F89" s="138"/>
      <c r="G89" s="138"/>
      <c r="H89" s="140"/>
      <c r="I89" s="85"/>
      <c r="J89" s="164"/>
      <c r="K89" s="166"/>
      <c r="L89" s="164"/>
    </row>
    <row r="90" spans="1:12" ht="14.25" customHeight="1">
      <c r="A90" s="18"/>
      <c r="B90" s="80" t="s">
        <v>19</v>
      </c>
      <c r="C90" s="141"/>
      <c r="D90" s="141"/>
      <c r="E90" s="142"/>
      <c r="F90" s="141"/>
      <c r="G90" s="141"/>
      <c r="H90" s="143"/>
      <c r="I90" s="85"/>
      <c r="J90" s="15"/>
      <c r="K90" s="1"/>
      <c r="L90" s="1"/>
    </row>
    <row r="91" spans="1:12" ht="38.25" customHeight="1">
      <c r="A91" s="18"/>
      <c r="B91" s="71" t="s">
        <v>30</v>
      </c>
      <c r="C91" s="118"/>
      <c r="D91" s="46">
        <v>86326100</v>
      </c>
      <c r="E91" s="108"/>
      <c r="F91" s="46">
        <v>42623200</v>
      </c>
      <c r="G91" s="119"/>
      <c r="H91" s="120"/>
      <c r="I91" s="85"/>
      <c r="J91" s="164"/>
      <c r="K91" s="164"/>
      <c r="L91" s="1"/>
    </row>
    <row r="92" spans="1:12" ht="75.75" customHeight="1">
      <c r="A92" s="18"/>
      <c r="B92" s="95" t="s">
        <v>45</v>
      </c>
      <c r="C92" s="121"/>
      <c r="D92" s="161">
        <v>37567000</v>
      </c>
      <c r="E92" s="162"/>
      <c r="F92" s="161">
        <v>14031300</v>
      </c>
      <c r="G92" s="121"/>
      <c r="H92" s="122"/>
      <c r="I92" s="85"/>
      <c r="J92" s="164"/>
      <c r="K92" s="170"/>
      <c r="L92" s="1"/>
    </row>
    <row r="93" spans="1:12" ht="177.75" customHeight="1">
      <c r="A93" s="18"/>
      <c r="B93" s="96" t="s">
        <v>53</v>
      </c>
      <c r="C93" s="46"/>
      <c r="D93" s="46">
        <v>825400</v>
      </c>
      <c r="E93" s="159"/>
      <c r="F93" s="46">
        <v>333800</v>
      </c>
      <c r="G93" s="119"/>
      <c r="H93" s="120"/>
      <c r="I93" s="85"/>
      <c r="J93" s="164"/>
      <c r="K93" s="1"/>
      <c r="L93" s="1"/>
    </row>
    <row r="94" spans="1:12" ht="39" customHeight="1">
      <c r="A94" s="18"/>
      <c r="B94" s="72" t="s">
        <v>32</v>
      </c>
      <c r="C94" s="46"/>
      <c r="D94" s="46">
        <v>76900</v>
      </c>
      <c r="E94" s="123"/>
      <c r="F94" s="46">
        <v>105400</v>
      </c>
      <c r="G94" s="119"/>
      <c r="H94" s="120"/>
      <c r="I94" s="85"/>
      <c r="J94" s="15"/>
      <c r="K94" s="1"/>
      <c r="L94" s="1"/>
    </row>
    <row r="95" spans="1:12" ht="78.75" customHeight="1">
      <c r="A95" s="18"/>
      <c r="B95" s="94" t="s">
        <v>31</v>
      </c>
      <c r="C95" s="47"/>
      <c r="D95" s="126">
        <v>807300</v>
      </c>
      <c r="E95" s="127"/>
      <c r="F95" s="126">
        <v>844000</v>
      </c>
      <c r="G95" s="73"/>
      <c r="H95" s="74"/>
      <c r="I95" s="17"/>
      <c r="J95" s="15"/>
      <c r="K95" s="1"/>
      <c r="L95" s="1"/>
    </row>
    <row r="96" spans="1:12" ht="63" customHeight="1" thickBot="1">
      <c r="A96" s="18"/>
      <c r="B96" s="100" t="s">
        <v>52</v>
      </c>
      <c r="C96" s="43"/>
      <c r="D96" s="109">
        <v>50340</v>
      </c>
      <c r="E96" s="110"/>
      <c r="F96" s="109">
        <v>106625</v>
      </c>
      <c r="G96" s="111"/>
      <c r="H96" s="112">
        <v>33370</v>
      </c>
      <c r="I96" s="17"/>
      <c r="J96" s="15"/>
      <c r="K96" s="1"/>
      <c r="L96" s="1"/>
    </row>
    <row r="97" spans="1:135" s="30" customFormat="1" ht="38.25" customHeight="1" hidden="1" thickBot="1">
      <c r="A97" s="29"/>
      <c r="B97" s="94" t="s">
        <v>50</v>
      </c>
      <c r="C97" s="118"/>
      <c r="D97" s="126"/>
      <c r="E97" s="127"/>
      <c r="F97" s="126"/>
      <c r="G97" s="128"/>
      <c r="H97" s="129"/>
      <c r="I97" s="67"/>
      <c r="J97" s="67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</row>
    <row r="98" spans="1:135" s="116" customFormat="1" ht="15.75" customHeight="1" thickBot="1">
      <c r="A98" s="113"/>
      <c r="B98" s="165" t="s">
        <v>51</v>
      </c>
      <c r="C98" s="117"/>
      <c r="D98" s="117">
        <f>SUM(D80+D81+D82+D83+D84+D87+D88+D91+D92+D94+D95+D85+D89+D96+D93)</f>
        <v>134856640</v>
      </c>
      <c r="E98" s="117"/>
      <c r="F98" s="117">
        <f>SUM(F80+F81+F82+F83+F84+F87+F88+F91+F92+F94+F95+F85+F89+F96+F93)</f>
        <v>65713625</v>
      </c>
      <c r="G98" s="117"/>
      <c r="H98" s="130">
        <f>SUM(H80+H81+H82+H83+H84+H87+H88+H91+H92+H93+H94+H95+H85+H89+H96)</f>
        <v>6071370</v>
      </c>
      <c r="I98" s="114"/>
      <c r="J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</row>
    <row r="99" spans="1:135" s="21" customFormat="1" ht="18" customHeight="1" thickBot="1">
      <c r="A99" s="22"/>
      <c r="B99" s="197" t="s">
        <v>20</v>
      </c>
      <c r="C99" s="198"/>
      <c r="D99" s="198"/>
      <c r="E99" s="198"/>
      <c r="F99" s="198"/>
      <c r="G99" s="198"/>
      <c r="H99" s="199"/>
      <c r="I99" s="19"/>
      <c r="J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</row>
    <row r="100" spans="1:135" s="21" customFormat="1" ht="26.25" customHeight="1" hidden="1">
      <c r="A100" s="22"/>
      <c r="B100" s="78" t="s">
        <v>21</v>
      </c>
      <c r="C100" s="48"/>
      <c r="D100" s="48"/>
      <c r="E100" s="48"/>
      <c r="F100" s="48"/>
      <c r="G100" s="48"/>
      <c r="H100" s="49"/>
      <c r="I100" s="19"/>
      <c r="J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</row>
    <row r="101" spans="1:135" s="21" customFormat="1" ht="14.25" customHeight="1">
      <c r="A101" s="22"/>
      <c r="B101" s="79" t="s">
        <v>19</v>
      </c>
      <c r="C101" s="40"/>
      <c r="D101" s="40"/>
      <c r="E101" s="40"/>
      <c r="F101" s="40"/>
      <c r="G101" s="40"/>
      <c r="H101" s="41"/>
      <c r="I101" s="19"/>
      <c r="J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</row>
    <row r="102" spans="1:135" s="21" customFormat="1" ht="55.5" customHeight="1" hidden="1">
      <c r="A102" s="22"/>
      <c r="B102" s="106" t="s">
        <v>34</v>
      </c>
      <c r="C102" s="40"/>
      <c r="D102" s="53"/>
      <c r="E102" s="53"/>
      <c r="F102" s="53"/>
      <c r="G102" s="40"/>
      <c r="H102" s="41"/>
      <c r="I102" s="19"/>
      <c r="J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</row>
    <row r="103" spans="1:12" ht="100.5" customHeight="1">
      <c r="A103" s="18"/>
      <c r="B103" s="97" t="s">
        <v>44</v>
      </c>
      <c r="C103" s="39"/>
      <c r="D103" s="39">
        <v>84517</v>
      </c>
      <c r="E103" s="105"/>
      <c r="F103" s="39">
        <v>39792</v>
      </c>
      <c r="G103" s="73"/>
      <c r="H103" s="74"/>
      <c r="I103" s="17"/>
      <c r="J103" s="15"/>
      <c r="K103" s="1"/>
      <c r="L103" s="1"/>
    </row>
    <row r="104" spans="1:12" ht="14.25" customHeight="1" thickBot="1">
      <c r="A104" s="91"/>
      <c r="B104" s="101" t="s">
        <v>40</v>
      </c>
      <c r="C104" s="102"/>
      <c r="D104" s="103">
        <f>SUM(D100+D102+D103)</f>
        <v>84517</v>
      </c>
      <c r="E104" s="103">
        <f>SUM(E100+E102+E103)</f>
        <v>0</v>
      </c>
      <c r="F104" s="103">
        <f>SUM(F100+F102+F103)</f>
        <v>39792</v>
      </c>
      <c r="G104" s="103">
        <f>SUM(G100+G102+G103)</f>
        <v>0</v>
      </c>
      <c r="H104" s="104">
        <f>SUM(H100+H102+H103)</f>
        <v>0</v>
      </c>
      <c r="I104" s="17"/>
      <c r="J104" s="15"/>
      <c r="K104" s="1"/>
      <c r="L104" s="1"/>
    </row>
    <row r="105" spans="1:135" s="21" customFormat="1" ht="17.25" customHeight="1" thickBot="1">
      <c r="A105" s="22"/>
      <c r="B105" s="81" t="s">
        <v>22</v>
      </c>
      <c r="C105" s="42">
        <f>C98+C100+C103</f>
        <v>0</v>
      </c>
      <c r="D105" s="133">
        <f>D98+D104</f>
        <v>134941157</v>
      </c>
      <c r="E105" s="42"/>
      <c r="F105" s="133">
        <f>F98+F104</f>
        <v>65753417</v>
      </c>
      <c r="G105" s="133">
        <f>G98+G104</f>
        <v>0</v>
      </c>
      <c r="H105" s="144">
        <f>H98+H104</f>
        <v>6071370</v>
      </c>
      <c r="I105" s="19"/>
      <c r="J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</row>
    <row r="106" spans="1:135" s="21" customFormat="1" ht="15.75" customHeight="1">
      <c r="A106" s="23" t="s">
        <v>23</v>
      </c>
      <c r="B106" s="190" t="s">
        <v>24</v>
      </c>
      <c r="C106" s="191"/>
      <c r="D106" s="191"/>
      <c r="E106" s="191"/>
      <c r="F106" s="191"/>
      <c r="G106" s="191"/>
      <c r="H106" s="192"/>
      <c r="I106" s="19"/>
      <c r="J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</row>
    <row r="107" spans="1:135" s="21" customFormat="1" ht="15" customHeight="1" thickBot="1">
      <c r="A107" s="24" t="s">
        <v>14</v>
      </c>
      <c r="B107" s="193" t="s">
        <v>14</v>
      </c>
      <c r="C107" s="194"/>
      <c r="D107" s="194"/>
      <c r="E107" s="195"/>
      <c r="F107" s="195"/>
      <c r="G107" s="195"/>
      <c r="H107" s="196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</row>
    <row r="108" spans="1:135" s="21" customFormat="1" ht="17.25" customHeight="1">
      <c r="A108" s="25" t="s">
        <v>25</v>
      </c>
      <c r="B108" s="51" t="s">
        <v>38</v>
      </c>
      <c r="C108" s="50"/>
      <c r="D108" s="50">
        <v>5865700</v>
      </c>
      <c r="E108" s="145"/>
      <c r="F108" s="50">
        <v>4804800</v>
      </c>
      <c r="G108" s="50"/>
      <c r="H108" s="135">
        <v>793500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</row>
    <row r="109" spans="1:10" ht="15.75" customHeight="1">
      <c r="A109" s="25" t="s">
        <v>26</v>
      </c>
      <c r="B109" s="27" t="s">
        <v>1</v>
      </c>
      <c r="C109" s="46"/>
      <c r="D109" s="46"/>
      <c r="E109" s="46"/>
      <c r="F109" s="46"/>
      <c r="G109" s="46"/>
      <c r="H109" s="134">
        <f>4220900+500000</f>
        <v>4720900</v>
      </c>
      <c r="I109" s="15"/>
      <c r="J109" s="15"/>
    </row>
    <row r="110" spans="1:10" ht="27" customHeight="1">
      <c r="A110" s="25"/>
      <c r="B110" s="173" t="s">
        <v>55</v>
      </c>
      <c r="C110" s="46"/>
      <c r="D110" s="46"/>
      <c r="E110" s="46"/>
      <c r="F110" s="46"/>
      <c r="G110" s="46"/>
      <c r="H110" s="172">
        <v>100000</v>
      </c>
      <c r="I110" s="15"/>
      <c r="J110" s="15"/>
    </row>
    <row r="111" spans="1:135" s="21" customFormat="1" ht="13.5" customHeight="1">
      <c r="A111" s="25">
        <v>91204</v>
      </c>
      <c r="B111" s="58" t="s">
        <v>2</v>
      </c>
      <c r="C111" s="46"/>
      <c r="D111" s="126">
        <v>3060700</v>
      </c>
      <c r="E111" s="146"/>
      <c r="F111" s="126">
        <v>2672400</v>
      </c>
      <c r="G111" s="46"/>
      <c r="H111" s="134"/>
      <c r="I111" s="44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</row>
    <row r="112" spans="1:135" s="61" customFormat="1" ht="13.5" customHeight="1">
      <c r="A112" s="26"/>
      <c r="B112" s="88" t="s">
        <v>36</v>
      </c>
      <c r="C112" s="147"/>
      <c r="D112" s="126">
        <v>207200</v>
      </c>
      <c r="E112" s="147"/>
      <c r="F112" s="126">
        <v>142100</v>
      </c>
      <c r="G112" s="147"/>
      <c r="H112" s="129">
        <v>493600</v>
      </c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</row>
    <row r="113" spans="1:135" s="61" customFormat="1" ht="12" customHeight="1">
      <c r="A113" s="26"/>
      <c r="B113" s="88" t="s">
        <v>42</v>
      </c>
      <c r="C113" s="147"/>
      <c r="D113" s="126"/>
      <c r="E113" s="147"/>
      <c r="F113" s="126"/>
      <c r="G113" s="147"/>
      <c r="H113" s="129"/>
      <c r="I113" s="163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</row>
    <row r="114" spans="1:135" s="21" customFormat="1" ht="14.25" customHeight="1">
      <c r="A114" s="25"/>
      <c r="B114" s="27" t="s">
        <v>33</v>
      </c>
      <c r="C114" s="46"/>
      <c r="D114" s="46">
        <v>70000</v>
      </c>
      <c r="E114" s="136"/>
      <c r="F114" s="46">
        <v>50000</v>
      </c>
      <c r="G114" s="46"/>
      <c r="H114" s="134">
        <v>30000</v>
      </c>
      <c r="I114" s="84"/>
      <c r="J114" s="84"/>
      <c r="K114" s="84"/>
      <c r="L114" s="44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</row>
    <row r="115" spans="1:135" s="30" customFormat="1" ht="29.25" customHeight="1">
      <c r="A115" s="29"/>
      <c r="B115" s="82" t="s">
        <v>29</v>
      </c>
      <c r="C115" s="148"/>
      <c r="D115" s="148"/>
      <c r="E115" s="149"/>
      <c r="F115" s="148"/>
      <c r="G115" s="150"/>
      <c r="H115" s="151"/>
      <c r="I115" s="169"/>
      <c r="J115" s="169"/>
      <c r="K115" s="169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</row>
    <row r="116" spans="1:135" s="30" customFormat="1" ht="39" customHeight="1">
      <c r="A116" s="29"/>
      <c r="B116" s="63" t="s">
        <v>30</v>
      </c>
      <c r="C116" s="118"/>
      <c r="D116" s="46">
        <v>86326100</v>
      </c>
      <c r="E116" s="108"/>
      <c r="F116" s="46">
        <v>42623200</v>
      </c>
      <c r="G116" s="128"/>
      <c r="H116" s="132"/>
      <c r="I116" s="160"/>
      <c r="J116" s="160"/>
      <c r="K116" s="160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</row>
    <row r="117" spans="1:11" ht="128.25" customHeight="1">
      <c r="A117" s="64"/>
      <c r="B117" s="65" t="s">
        <v>54</v>
      </c>
      <c r="C117" s="46"/>
      <c r="D117" s="46">
        <v>28166100</v>
      </c>
      <c r="E117" s="107"/>
      <c r="F117" s="46">
        <v>11255400</v>
      </c>
      <c r="G117" s="46"/>
      <c r="H117" s="134"/>
      <c r="I117" s="167"/>
      <c r="J117" s="167"/>
      <c r="K117" s="167"/>
    </row>
    <row r="118" spans="1:135" s="30" customFormat="1" ht="51" customHeight="1">
      <c r="A118" s="29"/>
      <c r="B118" s="66" t="s">
        <v>43</v>
      </c>
      <c r="C118" s="118"/>
      <c r="D118" s="46">
        <v>10303200</v>
      </c>
      <c r="E118" s="108"/>
      <c r="F118" s="46">
        <v>3215100</v>
      </c>
      <c r="G118" s="128"/>
      <c r="H118" s="132"/>
      <c r="I118" s="160"/>
      <c r="J118" s="169"/>
      <c r="K118" s="169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</row>
    <row r="119" spans="1:135" s="30" customFormat="1" ht="79.5" customHeight="1">
      <c r="A119" s="29"/>
      <c r="B119" s="94" t="s">
        <v>31</v>
      </c>
      <c r="C119" s="118"/>
      <c r="D119" s="126">
        <v>807300</v>
      </c>
      <c r="E119" s="127"/>
      <c r="F119" s="126">
        <v>844000</v>
      </c>
      <c r="G119" s="128"/>
      <c r="H119" s="129"/>
      <c r="I119" s="160"/>
      <c r="J119" s="160"/>
      <c r="K119" s="160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</row>
    <row r="120" spans="1:135" s="30" customFormat="1" ht="70.5" customHeight="1">
      <c r="A120" s="29"/>
      <c r="B120" s="94" t="s">
        <v>52</v>
      </c>
      <c r="C120" s="118"/>
      <c r="D120" s="126">
        <v>50340</v>
      </c>
      <c r="E120" s="127"/>
      <c r="F120" s="126">
        <v>106625</v>
      </c>
      <c r="G120" s="128"/>
      <c r="H120" s="129">
        <v>33370</v>
      </c>
      <c r="I120" s="160"/>
      <c r="J120" s="67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</row>
    <row r="121" spans="1:135" s="30" customFormat="1" ht="38.25" customHeight="1" hidden="1">
      <c r="A121" s="29"/>
      <c r="B121" s="94" t="s">
        <v>50</v>
      </c>
      <c r="C121" s="118"/>
      <c r="D121" s="126"/>
      <c r="E121" s="127"/>
      <c r="F121" s="126"/>
      <c r="G121" s="128"/>
      <c r="H121" s="129"/>
      <c r="I121" s="160"/>
      <c r="J121" s="67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</row>
    <row r="122" spans="1:11" ht="18" customHeight="1" thickBot="1">
      <c r="A122" s="28"/>
      <c r="B122" s="124" t="s">
        <v>49</v>
      </c>
      <c r="C122" s="125"/>
      <c r="D122" s="125">
        <f>SUM(D108+D109+D111+D112+D113+D114+D116+D117+D118+D119+D120)</f>
        <v>134856640</v>
      </c>
      <c r="E122" s="125">
        <f>SUM(E108+E109+E111+E112+E113+E114+E116+E117+E118+E119+E120)</f>
        <v>0</v>
      </c>
      <c r="F122" s="125">
        <f>SUM(F108+F109+F111+F112+F113+F114+F116+F117+F118+F119+F120)</f>
        <v>65713625</v>
      </c>
      <c r="G122" s="125">
        <f>SUM(G108+G109+G111+G112+G113+G114+G116+G117+G118+G119+G120)</f>
        <v>0</v>
      </c>
      <c r="H122" s="131">
        <f>SUM(H108+H109+H111+H112+H113+H114+H116+H117+H118+H119+H120)</f>
        <v>6071370</v>
      </c>
      <c r="I122" s="37"/>
      <c r="J122" s="37"/>
      <c r="K122" s="37"/>
    </row>
    <row r="123" spans="1:8" ht="20.25" customHeight="1" thickBot="1">
      <c r="A123" s="31" t="s">
        <v>20</v>
      </c>
      <c r="B123" s="180" t="s">
        <v>20</v>
      </c>
      <c r="C123" s="181"/>
      <c r="D123" s="181"/>
      <c r="E123" s="181"/>
      <c r="F123" s="181"/>
      <c r="G123" s="181"/>
      <c r="H123" s="182"/>
    </row>
    <row r="124" spans="1:135" s="30" customFormat="1" ht="24" customHeight="1">
      <c r="A124" s="29"/>
      <c r="B124" s="90" t="s">
        <v>29</v>
      </c>
      <c r="C124" s="152"/>
      <c r="D124" s="152"/>
      <c r="E124" s="153"/>
      <c r="F124" s="152"/>
      <c r="G124" s="154"/>
      <c r="H124" s="155"/>
      <c r="I124" s="67"/>
      <c r="J124" s="67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</row>
    <row r="125" spans="1:135" s="30" customFormat="1" ht="104.25" customHeight="1" thickBot="1">
      <c r="A125" s="29"/>
      <c r="B125" s="97" t="s">
        <v>44</v>
      </c>
      <c r="C125" s="138"/>
      <c r="D125" s="39">
        <v>84517</v>
      </c>
      <c r="E125" s="105"/>
      <c r="F125" s="39">
        <v>39792</v>
      </c>
      <c r="G125" s="141"/>
      <c r="H125" s="143"/>
      <c r="J125" s="68"/>
      <c r="K125" s="68"/>
      <c r="L125" s="69"/>
      <c r="M125" s="70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</row>
    <row r="126" spans="1:135" s="30" customFormat="1" ht="17.25" customHeight="1" thickBot="1">
      <c r="A126" s="29"/>
      <c r="B126" s="92" t="s">
        <v>39</v>
      </c>
      <c r="C126" s="156"/>
      <c r="D126" s="157">
        <f>D125</f>
        <v>84517</v>
      </c>
      <c r="E126" s="157"/>
      <c r="F126" s="157">
        <f>F125</f>
        <v>39792</v>
      </c>
      <c r="G126" s="157"/>
      <c r="H126" s="158">
        <f>H125</f>
        <v>0</v>
      </c>
      <c r="J126" s="68"/>
      <c r="K126" s="68"/>
      <c r="L126" s="69"/>
      <c r="M126" s="70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</row>
    <row r="127" spans="1:135" s="5" customFormat="1" ht="18" customHeight="1" thickBot="1">
      <c r="A127" s="32"/>
      <c r="B127" s="60" t="s">
        <v>27</v>
      </c>
      <c r="C127" s="133"/>
      <c r="D127" s="133">
        <f>SUM(D122+D126)</f>
        <v>134941157</v>
      </c>
      <c r="E127" s="133">
        <f>SUM(E122+E126)</f>
        <v>0</v>
      </c>
      <c r="F127" s="133">
        <f>SUM(F122+F126)</f>
        <v>65753417</v>
      </c>
      <c r="G127" s="133">
        <f>SUM(G122+G126)</f>
        <v>0</v>
      </c>
      <c r="H127" s="144">
        <f>SUM(H122+H126)</f>
        <v>6071370</v>
      </c>
      <c r="I127" s="36"/>
      <c r="J127" s="36"/>
      <c r="K127" s="36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</row>
    <row r="128" spans="4:8" ht="17.25" customHeight="1">
      <c r="D128" s="57"/>
      <c r="F128" s="57"/>
      <c r="G128" s="15"/>
      <c r="H128" s="57"/>
    </row>
    <row r="129" spans="2:8" ht="18.75">
      <c r="B129" s="59"/>
      <c r="C129" s="86"/>
      <c r="D129" s="86">
        <f>D122-D98</f>
        <v>0</v>
      </c>
      <c r="E129" s="86">
        <f>E122-E98</f>
        <v>0</v>
      </c>
      <c r="F129" s="86">
        <f>F122-F98</f>
        <v>0</v>
      </c>
      <c r="G129" s="86">
        <f>G122-G98</f>
        <v>0</v>
      </c>
      <c r="H129" s="86">
        <f>H122-H98</f>
        <v>0</v>
      </c>
    </row>
    <row r="130" spans="4:8" s="15" customFormat="1" ht="15.75" customHeight="1">
      <c r="D130" s="87"/>
      <c r="E130" s="87"/>
      <c r="F130" s="87">
        <f>F127-F105</f>
        <v>0</v>
      </c>
      <c r="G130" s="87"/>
      <c r="H130" s="87"/>
    </row>
    <row r="131" spans="2:8" s="15" customFormat="1" ht="15.75" customHeight="1">
      <c r="B131" s="179"/>
      <c r="E131" s="54"/>
      <c r="F131" s="55"/>
      <c r="G131" s="178"/>
      <c r="H131" s="178"/>
    </row>
    <row r="132" spans="2:8" s="15" customFormat="1" ht="72.75" customHeight="1">
      <c r="B132" s="179"/>
      <c r="D132" s="164"/>
      <c r="E132" s="54"/>
      <c r="F132" s="55"/>
      <c r="G132" s="178"/>
      <c r="H132" s="178"/>
    </row>
    <row r="133" spans="3:8" s="15" customFormat="1" ht="16.5" customHeight="1" hidden="1">
      <c r="C133" s="55"/>
      <c r="D133" s="55"/>
      <c r="E133" s="54"/>
      <c r="F133" s="55"/>
      <c r="G133" s="55"/>
      <c r="H133" s="55"/>
    </row>
    <row r="134" spans="5:8" s="15" customFormat="1" ht="10.5" customHeight="1" hidden="1">
      <c r="E134" s="54"/>
      <c r="F134" s="54"/>
      <c r="G134" s="176"/>
      <c r="H134" s="176"/>
    </row>
    <row r="135" spans="3:8" s="15" customFormat="1" ht="10.5" customHeight="1">
      <c r="C135" s="56"/>
      <c r="D135" s="56"/>
      <c r="E135" s="54"/>
      <c r="F135" s="54"/>
      <c r="G135" s="56"/>
      <c r="H135" s="56"/>
    </row>
    <row r="136" spans="1:8" s="15" customFormat="1" ht="18.75" customHeight="1">
      <c r="A136" s="35"/>
      <c r="B136" s="177"/>
      <c r="C136" s="177"/>
      <c r="D136" s="177"/>
      <c r="E136" s="177"/>
      <c r="F136" s="177"/>
      <c r="G136" s="177"/>
      <c r="H136" s="177"/>
    </row>
    <row r="137" spans="1:8" s="15" customFormat="1" ht="12.75" customHeight="1">
      <c r="A137" s="35"/>
      <c r="B137" s="177"/>
      <c r="C137" s="177"/>
      <c r="D137" s="177"/>
      <c r="E137" s="177"/>
      <c r="F137" s="177"/>
      <c r="G137" s="177"/>
      <c r="H137" s="177"/>
    </row>
    <row r="138" spans="1:8" s="15" customFormat="1" ht="18.75" customHeight="1" hidden="1">
      <c r="A138" s="35"/>
      <c r="B138" s="6"/>
      <c r="C138" s="6"/>
      <c r="D138" s="6"/>
      <c r="E138" s="6"/>
      <c r="F138" s="6"/>
      <c r="G138" s="6"/>
      <c r="H138" s="6"/>
    </row>
    <row r="139" spans="1:10" s="15" customFormat="1" ht="9" customHeight="1">
      <c r="A139" s="35"/>
      <c r="B139" s="6"/>
      <c r="C139" s="6"/>
      <c r="D139" s="6"/>
      <c r="E139" s="6"/>
      <c r="F139" s="6"/>
      <c r="G139" s="6"/>
      <c r="H139" s="6"/>
      <c r="J139" s="57"/>
    </row>
    <row r="140" spans="2:8" s="15" customFormat="1" ht="22.5" customHeight="1">
      <c r="B140" s="54"/>
      <c r="C140" s="35"/>
      <c r="D140" s="35"/>
      <c r="E140" s="35"/>
      <c r="F140" s="35"/>
      <c r="G140" s="35"/>
      <c r="H140" s="35"/>
    </row>
  </sheetData>
  <mergeCells count="22">
    <mergeCell ref="B72:H72"/>
    <mergeCell ref="B73:H73"/>
    <mergeCell ref="B76:B77"/>
    <mergeCell ref="E76:F76"/>
    <mergeCell ref="G76:H76"/>
    <mergeCell ref="C76:D76"/>
    <mergeCell ref="G70:H70"/>
    <mergeCell ref="E66:H66"/>
    <mergeCell ref="E67:H67"/>
    <mergeCell ref="E68:H68"/>
    <mergeCell ref="B123:H123"/>
    <mergeCell ref="B78:H78"/>
    <mergeCell ref="B79:H79"/>
    <mergeCell ref="B106:H106"/>
    <mergeCell ref="B107:H107"/>
    <mergeCell ref="B99:H99"/>
    <mergeCell ref="G134:H134"/>
    <mergeCell ref="B136:H136"/>
    <mergeCell ref="B137:H137"/>
    <mergeCell ref="G131:H131"/>
    <mergeCell ref="G132:H132"/>
    <mergeCell ref="B131:B132"/>
  </mergeCells>
  <printOptions/>
  <pageMargins left="0.39" right="0.1968503937007874" top="0.36" bottom="0.2" header="0.15748031496062992" footer="0.1968503937007874"/>
  <pageSetup horizontalDpi="600" verticalDpi="600" orientation="portrait" paperSize="9" scale="85" r:id="rId1"/>
  <headerFooter alignWithMargins="0">
    <oddHeader>&amp;C&amp;P</oddHeader>
  </headerFooter>
  <rowBreaks count="3" manualBreakCount="3">
    <brk id="102" min="1" max="7" man="1"/>
    <brk id="127" max="255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WINXP</cp:lastModifiedBy>
  <cp:lastPrinted>2010-12-31T08:12:47Z</cp:lastPrinted>
  <dcterms:created xsi:type="dcterms:W3CDTF">2002-01-15T08:53:22Z</dcterms:created>
  <dcterms:modified xsi:type="dcterms:W3CDTF">2011-01-11T13:52:51Z</dcterms:modified>
  <cp:category/>
  <cp:version/>
  <cp:contentType/>
  <cp:contentStatus/>
</cp:coreProperties>
</file>