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940" windowHeight="6915" tabRatio="599" activeTab="1"/>
  </bookViews>
  <sheets>
    <sheet name="Додаток 3" sheetId="1" r:id="rId1"/>
    <sheet name="Додаток2" sheetId="2" r:id="rId2"/>
  </sheets>
  <definedNames>
    <definedName name="_xlnm.Print_Titles" localSheetId="0">'Додаток 3'!$9:$11</definedName>
    <definedName name="_xlnm.Print_Titles" localSheetId="1">'Додаток2'!$11:$13</definedName>
    <definedName name="_xlnm.Print_Area" localSheetId="0">'Додаток 3'!$A$1:$N$32</definedName>
    <definedName name="_xlnm.Print_Area" localSheetId="1">'Додаток2'!$A$1:$N$26</definedName>
  </definedNames>
  <calcPr fullCalcOnLoad="1"/>
</workbook>
</file>

<file path=xl/sharedStrings.xml><?xml version="1.0" encoding="utf-8"?>
<sst xmlns="http://schemas.openxmlformats.org/spreadsheetml/2006/main" count="228" uniqueCount="75">
  <si>
    <t>до рішення Кіровоградської міської ради</t>
  </si>
  <si>
    <t>(тис.грн.)</t>
  </si>
  <si>
    <t xml:space="preserve">Код  </t>
  </si>
  <si>
    <t xml:space="preserve">Видатки бюджету за функціональною структурою 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</si>
  <si>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</si>
  <si>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</si>
  <si>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</si>
  <si>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</si>
  <si>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</si>
  <si>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З них: бюджет розвитку</t>
  </si>
  <si>
    <t>100000</t>
  </si>
  <si>
    <t>Житлово-комунальне господарство</t>
  </si>
  <si>
    <t>Трансферти районним у місті бюджетам за рахунок субвенції з державного бюджету</t>
  </si>
  <si>
    <t>Субвенція з державного бюджету місцевим бюджетам на виплату допомоги сім'ям з дітьми, малозабезпеченим сім'ям та  інвалідам з дитинства і дітям-інвалідам</t>
  </si>
  <si>
    <t>в тому числі</t>
  </si>
  <si>
    <t>Кіровському району</t>
  </si>
  <si>
    <t>Ленінському району</t>
  </si>
  <si>
    <t>250328</t>
  </si>
  <si>
    <t>Субвенція з державного бюджету місцевим бюджетам на надання  пільг ветеранам війни і праці, ветеранам військової служби, ветеранам органів внутрішніх справ, ветеранам державної пожежної охорони, вдовам ветеранів військової служби, ветеранів органів внутрі</t>
  </si>
  <si>
    <t>пенсіонерам, громадянам, які постраждали внаслідок Чорнобильскої катастрофи,пільг, передбачених пунктом "і" частини першої статті 77  Основ законодавства України про охорону здоров"я, частиною другою статті  29 Основ  законодавства України "Про культуру",</t>
  </si>
  <si>
    <t>у тому числі</t>
  </si>
  <si>
    <t>250329</t>
  </si>
  <si>
    <t>Субвенція з державного бюджету місцевим бюджетам на надання пільг ветеранам війни і праці, ветеранам військової служби,  ветеранам органів внутрішніх справ, ветеранам державної пожежної охорони, реабілітованим громадянам, які стали інвалідами внаслідок ре</t>
  </si>
  <si>
    <t>250330</t>
  </si>
  <si>
    <t>Субвенція з державного бюджету місцевим бюджетам на надання  пільг ветеранам війни і праці, ветеранам військової служби, ветеранам органів внутрішніх справ,  ветеранам державної пожежної охорони, вдовам ветеранів військової служби, ветеранів органів внутр</t>
  </si>
  <si>
    <t>військової служби,  реабілітованим громадянам, які стали інвалідами внаслідок репресій або пенсіонерам, громадянам, які постраждали внаслідок Чорнобильскої катастрофи, пільг  передбачених пунктом "і" частини першої статті 77 Основ законодавства України пр</t>
  </si>
  <si>
    <t>На погашення заборгованості з пільг населенню за надані послуги зв"язку</t>
  </si>
  <si>
    <t>РАЗОМ</t>
  </si>
  <si>
    <t>+ збільшено
- зменшено</t>
  </si>
  <si>
    <t>видатки
споживання</t>
  </si>
  <si>
    <t xml:space="preserve"> оплата праці</t>
  </si>
  <si>
    <t>видатки 
розвитку</t>
  </si>
  <si>
    <t xml:space="preserve"> оплата 
праці</t>
  </si>
  <si>
    <t>комунальні послуги, енергоносії</t>
  </si>
  <si>
    <t xml:space="preserve">Департамент  житлово- комунального господарства </t>
  </si>
  <si>
    <t>080</t>
  </si>
  <si>
    <t xml:space="preserve">РАЗОМ   </t>
  </si>
  <si>
    <t>Додаток 2</t>
  </si>
  <si>
    <t xml:space="preserve">за головними розпорядниками коштів </t>
  </si>
  <si>
    <t>Додаток3</t>
  </si>
  <si>
    <t xml:space="preserve">за функціональною структурою </t>
  </si>
  <si>
    <t>170703</t>
  </si>
  <si>
    <t>Видатки на проведення робіт, пов"язаних з будівництвом, утриманням автомобільних доріг</t>
  </si>
  <si>
    <t>170000</t>
  </si>
  <si>
    <t>Транспорт, дорожнє господарство, зв"язок, телекомунікації та інформатика</t>
  </si>
  <si>
    <t>100302</t>
  </si>
  <si>
    <t>Комбінати комунальних підприємств, районні виробничі об"єднання та інші підприємства, установи та організації житлово -комунального господарства</t>
  </si>
  <si>
    <t>100203</t>
  </si>
  <si>
    <t>Благоустрій міста</t>
  </si>
  <si>
    <t>-43,298</t>
  </si>
  <si>
    <t>+43,298</t>
  </si>
  <si>
    <t>+161,346</t>
  </si>
  <si>
    <t>+411,710</t>
  </si>
  <si>
    <t>+312,991</t>
  </si>
  <si>
    <t xml:space="preserve">Розподіл видатків міського бюджету на 2011 рік </t>
  </si>
  <si>
    <t>+39,837</t>
  </si>
  <si>
    <t>-352,828</t>
  </si>
  <si>
    <t>-312,991</t>
  </si>
  <si>
    <t>Директор департаменту житлово-                                             комунального  господарства -                                                       заступник міського голови з питань                                                діяльності виконавчих органів ради</t>
  </si>
  <si>
    <t>100102</t>
  </si>
  <si>
    <t>150000</t>
  </si>
  <si>
    <t>150101</t>
  </si>
  <si>
    <t>-102,546</t>
  </si>
  <si>
    <t>+14,332</t>
  </si>
  <si>
    <t>+44,916</t>
  </si>
  <si>
    <t>+88,214</t>
  </si>
  <si>
    <t>Капітальний ремонт житлового фонду місцевих органів влади</t>
  </si>
  <si>
    <t>Капітальний  вкладення</t>
  </si>
  <si>
    <t>Будівництво</t>
  </si>
  <si>
    <t>88,214</t>
  </si>
  <si>
    <t>+401,205</t>
  </si>
  <si>
    <t>-415,537</t>
  </si>
  <si>
    <t>В. Андрєєв</t>
  </si>
  <si>
    <t>від  24  лютого 2011 року 
№ 197</t>
  </si>
  <si>
    <t>від 24 лютого  2011 року
№197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</si>
</sst>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_-* #,##0.000\ _г_р_н_._-;\-* #,##0.000\ _г_р_н_._-;_-* &quot;-&quot;??\ _г_р_н_._-;_-@_-"/>
    <numFmt numFmtId="189" formatCode="_-* #,##0.0000\ _г_р_н_._-;\-* #,##0.0000\ _г_р_н_._-;_-* &quot;-&quot;??\ _г_р_н_._-;_-@_-"/>
    <numFmt numFmtId="190" formatCode="_-* #,##0.00000\ _г_р_н_._-;\-* #,##0.00000\ _г_р_н_._-;_-* &quot;-&quot;??\ _г_р_н_._-;_-@_-"/>
    <numFmt numFmtId="191" formatCode="_-* #,##0.000000\ _г_р_н_._-;\-* #,##0.000000\ _г_р_н_._-;_-* &quot;-&quot;??\ _г_р_н_._-;_-@_-"/>
    <numFmt numFmtId="192" formatCode="_-* #,##0.0000000\ _г_р_н_._-;\-* #,##0.0000000\ _г_р_н_._-;_-* &quot;-&quot;??\ _г_р_н_._-;_-@_-"/>
    <numFmt numFmtId="193" formatCode="_-* #,##0.00000000\ _г_р_н_._-;\-* #,##0.00000000\ _г_р_н_._-;_-* &quot;-&quot;??\ _г_р_н_._-;_-@_-"/>
    <numFmt numFmtId="194" formatCode="_-* #,##0.000000000\ _г_р_н_._-;\-* #,##0.000000000\ _г_р_н_._-;_-* &quot;-&quot;??\ _г_р_н_._-;_-@_-"/>
    <numFmt numFmtId="195" formatCode="0.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17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i/>
      <sz val="10"/>
      <name val="Times New Roman Cyr"/>
      <family val="1"/>
    </font>
    <font>
      <i/>
      <sz val="9"/>
      <name val="Times New Roman Cyr"/>
      <family val="1"/>
    </font>
    <font>
      <b/>
      <sz val="8"/>
      <name val="Times New Roman Cyr"/>
      <family val="1"/>
    </font>
    <font>
      <i/>
      <sz val="8"/>
      <name val="Times New Roman Cyr"/>
      <family val="1"/>
    </font>
    <font>
      <sz val="9"/>
      <name val="Symbol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2" fontId="5" fillId="0" borderId="0" xfId="0" applyNumberFormat="1" applyFont="1" applyAlignment="1">
      <alignment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73" fontId="9" fillId="0" borderId="0" xfId="21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73" fontId="1" fillId="0" borderId="0" xfId="21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center" wrapText="1"/>
    </xf>
    <xf numFmtId="49" fontId="7" fillId="2" borderId="0" xfId="0" applyNumberFormat="1" applyFont="1" applyFill="1" applyBorder="1" applyAlignment="1" applyProtection="1">
      <alignment horizontal="left" vertical="center" wrapText="1"/>
      <protection locked="0"/>
    </xf>
    <xf numFmtId="174" fontId="8" fillId="0" borderId="0" xfId="0" applyNumberFormat="1" applyFont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justify" vertical="top" wrapText="1" readingOrder="1"/>
    </xf>
    <xf numFmtId="0" fontId="3" fillId="2" borderId="0" xfId="0" applyFont="1" applyFill="1" applyBorder="1" applyAlignment="1">
      <alignment horizontal="justify" vertical="top" wrapText="1"/>
    </xf>
    <xf numFmtId="0" fontId="3" fillId="2" borderId="0" xfId="0" applyNumberFormat="1" applyFont="1" applyFill="1" applyBorder="1" applyAlignment="1">
      <alignment horizontal="justify" vertical="top" wrapText="1"/>
    </xf>
    <xf numFmtId="49" fontId="2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255" wrapText="1"/>
    </xf>
    <xf numFmtId="17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17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 textRotation="255" wrapText="1"/>
    </xf>
    <xf numFmtId="49" fontId="9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170" fontId="4" fillId="0" borderId="0" xfId="16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9"/>
  <sheetViews>
    <sheetView showZeros="0" view="pageBreakPreview" zoomScale="75" zoomScaleNormal="80" zoomScaleSheetLayoutView="75" workbookViewId="0" topLeftCell="A1">
      <selection activeCell="J3" sqref="J3:N3"/>
    </sheetView>
  </sheetViews>
  <sheetFormatPr defaultColWidth="9.00390625" defaultRowHeight="12.75"/>
  <cols>
    <col min="1" max="1" width="7.00390625" style="1" customWidth="1"/>
    <col min="2" max="2" width="44.375" style="2" customWidth="1"/>
    <col min="3" max="3" width="11.25390625" style="3" customWidth="1"/>
    <col min="4" max="4" width="11.00390625" style="3" customWidth="1"/>
    <col min="5" max="5" width="9.75390625" style="3" customWidth="1"/>
    <col min="6" max="6" width="11.00390625" style="3" customWidth="1"/>
    <col min="7" max="7" width="9.625" style="3" customWidth="1"/>
    <col min="8" max="8" width="10.00390625" style="3" customWidth="1"/>
    <col min="9" max="9" width="10.75390625" style="3" customWidth="1"/>
    <col min="10" max="10" width="9.625" style="3" customWidth="1"/>
    <col min="11" max="11" width="11.125" style="3" customWidth="1"/>
    <col min="12" max="12" width="11.00390625" style="3" customWidth="1"/>
    <col min="13" max="13" width="9.875" style="3" customWidth="1"/>
    <col min="14" max="14" width="10.375" style="3" customWidth="1"/>
    <col min="15" max="15" width="11.375" style="2" bestFit="1" customWidth="1"/>
    <col min="16" max="16384" width="9.125" style="2" customWidth="1"/>
  </cols>
  <sheetData>
    <row r="1" spans="7:14" ht="15.75" customHeight="1">
      <c r="G1" s="64"/>
      <c r="H1" s="64"/>
      <c r="I1" s="64"/>
      <c r="J1" s="65" t="s">
        <v>39</v>
      </c>
      <c r="K1" s="65"/>
      <c r="L1" s="65"/>
      <c r="M1" s="65"/>
      <c r="N1" s="65"/>
    </row>
    <row r="2" spans="7:14" ht="16.5" customHeight="1">
      <c r="G2" s="61"/>
      <c r="H2" s="61"/>
      <c r="I2" s="61"/>
      <c r="J2" s="62" t="s">
        <v>0</v>
      </c>
      <c r="K2" s="62"/>
      <c r="L2" s="62"/>
      <c r="M2" s="62"/>
      <c r="N2" s="62"/>
    </row>
    <row r="3" spans="7:14" ht="37.5" customHeight="1">
      <c r="G3" s="61"/>
      <c r="H3" s="61"/>
      <c r="I3" s="61"/>
      <c r="J3" s="62" t="s">
        <v>73</v>
      </c>
      <c r="K3" s="62"/>
      <c r="L3" s="62"/>
      <c r="M3" s="62"/>
      <c r="N3" s="62"/>
    </row>
    <row r="4" spans="1:14" s="5" customFormat="1" ht="15" customHeight="1">
      <c r="A4" s="63" t="s">
        <v>54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s="5" customFormat="1" ht="14.25" customHeight="1">
      <c r="A5" s="63" t="s">
        <v>38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s="5" customFormat="1" ht="39" customHeight="1">
      <c r="A6" s="4"/>
      <c r="B6" s="4"/>
      <c r="C6" s="63"/>
      <c r="D6" s="63"/>
      <c r="E6" s="63"/>
      <c r="F6" s="63"/>
      <c r="G6" s="63"/>
      <c r="H6" s="63"/>
      <c r="I6" s="63"/>
      <c r="J6" s="4"/>
      <c r="K6" s="4"/>
      <c r="L6" s="77" t="s">
        <v>28</v>
      </c>
      <c r="M6" s="77"/>
      <c r="N6" s="4"/>
    </row>
    <row r="7" spans="1:14" s="5" customFormat="1" ht="14.25" customHeight="1">
      <c r="A7" s="4"/>
      <c r="B7" s="4"/>
      <c r="C7" s="4"/>
      <c r="D7" s="76"/>
      <c r="E7" s="76"/>
      <c r="F7" s="76"/>
      <c r="G7" s="76"/>
      <c r="H7" s="76"/>
      <c r="I7" s="4"/>
      <c r="J7" s="4"/>
      <c r="K7" s="4"/>
      <c r="L7" s="4"/>
      <c r="M7" s="4"/>
      <c r="N7" s="4"/>
    </row>
    <row r="8" spans="12:14" ht="12" customHeight="1">
      <c r="L8" s="66" t="s">
        <v>1</v>
      </c>
      <c r="M8" s="66"/>
      <c r="N8" s="66"/>
    </row>
    <row r="9" spans="1:14" ht="15" customHeight="1">
      <c r="A9" s="71" t="s">
        <v>2</v>
      </c>
      <c r="B9" s="71" t="s">
        <v>3</v>
      </c>
      <c r="C9" s="72" t="s">
        <v>4</v>
      </c>
      <c r="D9" s="72"/>
      <c r="E9" s="72"/>
      <c r="F9" s="72"/>
      <c r="G9" s="72"/>
      <c r="H9" s="72" t="s">
        <v>5</v>
      </c>
      <c r="I9" s="72"/>
      <c r="J9" s="72"/>
      <c r="K9" s="72"/>
      <c r="L9" s="72"/>
      <c r="M9" s="72"/>
      <c r="N9" s="67" t="s">
        <v>6</v>
      </c>
    </row>
    <row r="10" spans="1:14" ht="11.25" customHeight="1">
      <c r="A10" s="71"/>
      <c r="B10" s="71"/>
      <c r="C10" s="72" t="s">
        <v>7</v>
      </c>
      <c r="D10" s="71" t="s">
        <v>29</v>
      </c>
      <c r="E10" s="72" t="s">
        <v>8</v>
      </c>
      <c r="F10" s="72"/>
      <c r="G10" s="71" t="s">
        <v>31</v>
      </c>
      <c r="H10" s="72" t="s">
        <v>7</v>
      </c>
      <c r="I10" s="71" t="s">
        <v>29</v>
      </c>
      <c r="J10" s="72" t="s">
        <v>8</v>
      </c>
      <c r="K10" s="72"/>
      <c r="L10" s="71" t="s">
        <v>31</v>
      </c>
      <c r="M10" s="72" t="s">
        <v>9</v>
      </c>
      <c r="N10" s="68"/>
    </row>
    <row r="11" spans="1:14" ht="55.5" customHeight="1">
      <c r="A11" s="71"/>
      <c r="B11" s="71"/>
      <c r="C11" s="72"/>
      <c r="D11" s="71"/>
      <c r="E11" s="34" t="s">
        <v>32</v>
      </c>
      <c r="F11" s="34" t="s">
        <v>33</v>
      </c>
      <c r="G11" s="71"/>
      <c r="H11" s="72"/>
      <c r="I11" s="71"/>
      <c r="J11" s="34" t="s">
        <v>30</v>
      </c>
      <c r="K11" s="34" t="s">
        <v>33</v>
      </c>
      <c r="L11" s="71"/>
      <c r="M11" s="72"/>
      <c r="N11" s="69"/>
    </row>
    <row r="12" spans="1:14" ht="6" customHeight="1" hidden="1">
      <c r="A12" s="33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/>
    </row>
    <row r="13" spans="1:14" ht="30" customHeight="1">
      <c r="A13" s="55" t="s">
        <v>35</v>
      </c>
      <c r="B13" s="15" t="s">
        <v>34</v>
      </c>
      <c r="C13" s="46"/>
      <c r="D13" s="46"/>
      <c r="E13" s="56"/>
      <c r="F13" s="46" t="s">
        <v>52</v>
      </c>
      <c r="G13" s="46"/>
      <c r="H13" s="46"/>
      <c r="I13" s="46" t="s">
        <v>50</v>
      </c>
      <c r="J13" s="43"/>
      <c r="K13" s="46" t="s">
        <v>51</v>
      </c>
      <c r="L13" s="46" t="s">
        <v>49</v>
      </c>
      <c r="M13" s="46"/>
      <c r="N13" s="46"/>
    </row>
    <row r="14" spans="1:15" ht="27" customHeight="1">
      <c r="A14" s="53" t="s">
        <v>10</v>
      </c>
      <c r="B14" s="44" t="s">
        <v>11</v>
      </c>
      <c r="C14" s="46" t="s">
        <v>57</v>
      </c>
      <c r="D14" s="46" t="s">
        <v>57</v>
      </c>
      <c r="E14" s="45"/>
      <c r="F14" s="43">
        <v>411.71</v>
      </c>
      <c r="G14" s="46"/>
      <c r="H14" s="46" t="s">
        <v>62</v>
      </c>
      <c r="I14" s="46"/>
      <c r="J14" s="43"/>
      <c r="K14" s="46"/>
      <c r="L14" s="46" t="s">
        <v>62</v>
      </c>
      <c r="M14" s="46" t="s">
        <v>62</v>
      </c>
      <c r="N14" s="46" t="s">
        <v>71</v>
      </c>
      <c r="O14" s="54"/>
    </row>
    <row r="15" spans="1:15" ht="27" customHeight="1">
      <c r="A15" s="40" t="s">
        <v>59</v>
      </c>
      <c r="B15" s="41" t="s">
        <v>66</v>
      </c>
      <c r="C15" s="45"/>
      <c r="D15" s="45"/>
      <c r="E15" s="42"/>
      <c r="F15" s="42"/>
      <c r="G15" s="45"/>
      <c r="H15" s="45" t="s">
        <v>62</v>
      </c>
      <c r="I15" s="57"/>
      <c r="J15" s="57"/>
      <c r="K15" s="57"/>
      <c r="L15" s="45" t="s">
        <v>62</v>
      </c>
      <c r="M15" s="57">
        <v>-102.546</v>
      </c>
      <c r="N15" s="45" t="s">
        <v>62</v>
      </c>
      <c r="O15" s="54"/>
    </row>
    <row r="16" spans="1:15" ht="27" customHeight="1">
      <c r="A16" s="40" t="s">
        <v>47</v>
      </c>
      <c r="B16" s="41" t="s">
        <v>48</v>
      </c>
      <c r="C16" s="45" t="s">
        <v>56</v>
      </c>
      <c r="D16" s="45" t="s">
        <v>56</v>
      </c>
      <c r="E16" s="42"/>
      <c r="F16" s="42">
        <v>411.71</v>
      </c>
      <c r="G16" s="45"/>
      <c r="H16" s="45"/>
      <c r="I16" s="57"/>
      <c r="J16" s="57"/>
      <c r="K16" s="57"/>
      <c r="L16" s="45"/>
      <c r="M16" s="57"/>
      <c r="N16" s="45" t="s">
        <v>56</v>
      </c>
      <c r="O16" s="54"/>
    </row>
    <row r="17" spans="1:15" ht="39.75" customHeight="1">
      <c r="A17" s="45" t="s">
        <v>45</v>
      </c>
      <c r="B17" s="41" t="s">
        <v>46</v>
      </c>
      <c r="C17" s="45" t="s">
        <v>55</v>
      </c>
      <c r="D17" s="45" t="s">
        <v>55</v>
      </c>
      <c r="E17" s="42"/>
      <c r="F17" s="45"/>
      <c r="G17" s="45"/>
      <c r="H17" s="45"/>
      <c r="I17" s="57"/>
      <c r="J17" s="57"/>
      <c r="K17" s="57"/>
      <c r="L17" s="45"/>
      <c r="M17" s="57"/>
      <c r="N17" s="45" t="s">
        <v>55</v>
      </c>
      <c r="O17" s="54"/>
    </row>
    <row r="18" spans="1:15" ht="33" customHeight="1">
      <c r="A18" s="46" t="s">
        <v>60</v>
      </c>
      <c r="B18" s="44" t="s">
        <v>68</v>
      </c>
      <c r="C18" s="45"/>
      <c r="D18" s="45"/>
      <c r="E18" s="42"/>
      <c r="F18" s="45"/>
      <c r="G18" s="46"/>
      <c r="H18" s="46" t="s">
        <v>63</v>
      </c>
      <c r="I18" s="58"/>
      <c r="J18" s="58"/>
      <c r="K18" s="58"/>
      <c r="L18" s="46" t="s">
        <v>63</v>
      </c>
      <c r="M18" s="58">
        <v>14.332</v>
      </c>
      <c r="N18" s="46" t="s">
        <v>63</v>
      </c>
      <c r="O18" s="54"/>
    </row>
    <row r="19" spans="1:15" ht="33" customHeight="1">
      <c r="A19" s="45" t="s">
        <v>61</v>
      </c>
      <c r="B19" s="41" t="s">
        <v>67</v>
      </c>
      <c r="C19" s="45"/>
      <c r="D19" s="45"/>
      <c r="E19" s="42"/>
      <c r="F19" s="45"/>
      <c r="G19" s="45"/>
      <c r="H19" s="45" t="s">
        <v>63</v>
      </c>
      <c r="I19" s="57"/>
      <c r="J19" s="57"/>
      <c r="K19" s="57"/>
      <c r="L19" s="45" t="s">
        <v>63</v>
      </c>
      <c r="M19" s="57">
        <v>14.332</v>
      </c>
      <c r="N19" s="45" t="s">
        <v>63</v>
      </c>
      <c r="O19" s="54"/>
    </row>
    <row r="20" spans="1:15" ht="30.75" customHeight="1">
      <c r="A20" s="53" t="s">
        <v>43</v>
      </c>
      <c r="B20" s="44" t="s">
        <v>44</v>
      </c>
      <c r="C20" s="46" t="s">
        <v>53</v>
      </c>
      <c r="D20" s="46" t="s">
        <v>53</v>
      </c>
      <c r="E20" s="43"/>
      <c r="F20" s="46"/>
      <c r="G20" s="46"/>
      <c r="H20" s="46" t="s">
        <v>65</v>
      </c>
      <c r="I20" s="46" t="s">
        <v>50</v>
      </c>
      <c r="J20" s="43"/>
      <c r="K20" s="46" t="s">
        <v>51</v>
      </c>
      <c r="L20" s="46" t="s">
        <v>64</v>
      </c>
      <c r="M20" s="58">
        <v>88.214</v>
      </c>
      <c r="N20" s="46" t="s">
        <v>70</v>
      </c>
      <c r="O20" s="54"/>
    </row>
    <row r="21" spans="1:14" ht="38.25" customHeight="1">
      <c r="A21" s="45" t="s">
        <v>41</v>
      </c>
      <c r="B21" s="41" t="s">
        <v>42</v>
      </c>
      <c r="C21" s="45" t="s">
        <v>53</v>
      </c>
      <c r="D21" s="45" t="s">
        <v>53</v>
      </c>
      <c r="E21" s="42"/>
      <c r="F21" s="45"/>
      <c r="G21" s="45"/>
      <c r="H21" s="46" t="s">
        <v>65</v>
      </c>
      <c r="I21" s="45" t="s">
        <v>50</v>
      </c>
      <c r="J21" s="42"/>
      <c r="K21" s="45" t="s">
        <v>51</v>
      </c>
      <c r="L21" s="45" t="s">
        <v>64</v>
      </c>
      <c r="M21" s="45" t="s">
        <v>65</v>
      </c>
      <c r="N21" s="46" t="s">
        <v>70</v>
      </c>
    </row>
    <row r="22" spans="1:14" ht="28.5" customHeight="1">
      <c r="A22" s="40"/>
      <c r="B22" s="44" t="s">
        <v>27</v>
      </c>
      <c r="C22" s="46"/>
      <c r="D22" s="46"/>
      <c r="E22" s="46"/>
      <c r="F22" s="46" t="s">
        <v>52</v>
      </c>
      <c r="G22" s="46"/>
      <c r="H22" s="46"/>
      <c r="I22" s="46" t="s">
        <v>50</v>
      </c>
      <c r="J22" s="43"/>
      <c r="K22" s="46" t="s">
        <v>51</v>
      </c>
      <c r="L22" s="46" t="s">
        <v>49</v>
      </c>
      <c r="M22" s="46"/>
      <c r="N22" s="46"/>
    </row>
    <row r="23" spans="1:15" ht="18" customHeight="1">
      <c r="A23" s="16"/>
      <c r="O23" s="6"/>
    </row>
    <row r="24" spans="1:15" ht="75" customHeight="1">
      <c r="A24" s="16"/>
      <c r="B24" s="73" t="s">
        <v>58</v>
      </c>
      <c r="C24" s="74"/>
      <c r="D24" s="74"/>
      <c r="E24" s="47"/>
      <c r="F24" s="47"/>
      <c r="G24" s="47"/>
      <c r="H24" s="75" t="s">
        <v>72</v>
      </c>
      <c r="I24" s="75"/>
      <c r="J24" s="75"/>
      <c r="K24" s="75"/>
      <c r="L24" s="75"/>
      <c r="M24" s="75"/>
      <c r="N24" s="75"/>
      <c r="O24" s="6"/>
    </row>
    <row r="25" spans="1:15" ht="18" customHeight="1">
      <c r="A25" s="16"/>
      <c r="B25" s="14"/>
      <c r="C25" s="17"/>
      <c r="D25" s="18"/>
      <c r="E25" s="18"/>
      <c r="F25" s="18"/>
      <c r="G25" s="18"/>
      <c r="H25" s="17"/>
      <c r="I25" s="18"/>
      <c r="J25" s="18"/>
      <c r="K25" s="18"/>
      <c r="L25" s="18"/>
      <c r="M25" s="18"/>
      <c r="N25" s="17"/>
      <c r="O25" s="6"/>
    </row>
    <row r="26" spans="1:15" s="5" customFormat="1" ht="27" customHeight="1">
      <c r="A26" s="19"/>
      <c r="B26" s="8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6"/>
    </row>
    <row r="27" spans="1:15" s="5" customFormat="1" ht="30.75" customHeight="1" hidden="1">
      <c r="A27" s="19"/>
      <c r="B27" s="8" t="s">
        <v>12</v>
      </c>
      <c r="C27" s="7">
        <f>D27+G27</f>
        <v>35291.8</v>
      </c>
      <c r="D27" s="7">
        <f>D30+D34+D39+D43</f>
        <v>35291.8</v>
      </c>
      <c r="E27" s="7">
        <f>E30+E34+E39+E43</f>
        <v>0</v>
      </c>
      <c r="F27" s="7">
        <f>F30+F34+F39+F43</f>
        <v>0</v>
      </c>
      <c r="G27" s="7">
        <f>G30+G34+G39+G43</f>
        <v>0</v>
      </c>
      <c r="H27" s="7">
        <f>I27+L27</f>
        <v>0</v>
      </c>
      <c r="I27" s="7">
        <f>I30+I34+I39+I43</f>
        <v>0</v>
      </c>
      <c r="J27" s="7">
        <f>J30+J34+J39+J43</f>
        <v>0</v>
      </c>
      <c r="K27" s="7">
        <f>K30+K34+K39+K43</f>
        <v>0</v>
      </c>
      <c r="L27" s="7">
        <f>L30+L34+L39+L43</f>
        <v>0</v>
      </c>
      <c r="M27" s="7">
        <f>M30+M34+M39+M43</f>
        <v>0</v>
      </c>
      <c r="N27" s="11">
        <f aca="true" t="shared" si="0" ref="N27:N43">C27+H27</f>
        <v>35291.8</v>
      </c>
      <c r="O27" s="6">
        <f aca="true" t="shared" si="1" ref="O27:O34">D27+G27</f>
        <v>35291.8</v>
      </c>
    </row>
    <row r="28" spans="1:15" s="5" customFormat="1" ht="13.5" customHeight="1" hidden="1">
      <c r="A28" s="20"/>
      <c r="B28" s="13"/>
      <c r="C28" s="7">
        <f>D28+G28</f>
        <v>0</v>
      </c>
      <c r="D28" s="11"/>
      <c r="E28" s="11"/>
      <c r="F28" s="11"/>
      <c r="G28" s="11"/>
      <c r="H28" s="7">
        <f>I28+L28</f>
        <v>0</v>
      </c>
      <c r="I28" s="11"/>
      <c r="J28" s="11"/>
      <c r="K28" s="11"/>
      <c r="L28" s="11"/>
      <c r="M28" s="11"/>
      <c r="N28" s="11">
        <f t="shared" si="0"/>
        <v>0</v>
      </c>
      <c r="O28" s="6">
        <f t="shared" si="1"/>
        <v>0</v>
      </c>
    </row>
    <row r="29" spans="1:15" s="5" customFormat="1" ht="13.5" customHeight="1" hidden="1">
      <c r="A29" s="21"/>
      <c r="B29" s="13"/>
      <c r="C29" s="7">
        <f>D29+G29</f>
        <v>0</v>
      </c>
      <c r="D29" s="11"/>
      <c r="E29" s="11"/>
      <c r="F29" s="11"/>
      <c r="G29" s="11"/>
      <c r="H29" s="7">
        <f>I29+L29</f>
        <v>0</v>
      </c>
      <c r="I29" s="11"/>
      <c r="J29" s="11"/>
      <c r="K29" s="11"/>
      <c r="L29" s="11"/>
      <c r="M29" s="11"/>
      <c r="N29" s="11">
        <f t="shared" si="0"/>
        <v>0</v>
      </c>
      <c r="O29" s="6">
        <f t="shared" si="1"/>
        <v>0</v>
      </c>
    </row>
    <row r="30" spans="1:15" ht="60.75" customHeight="1" hidden="1">
      <c r="A30" s="21">
        <v>250326</v>
      </c>
      <c r="B30" s="22" t="s">
        <v>13</v>
      </c>
      <c r="C30" s="7">
        <f>D30+G30</f>
        <v>7298.4</v>
      </c>
      <c r="D30" s="11">
        <f>D32+D33</f>
        <v>7298.4</v>
      </c>
      <c r="E30" s="11">
        <f>E32+E33</f>
        <v>0</v>
      </c>
      <c r="F30" s="11">
        <f>F32+F33</f>
        <v>0</v>
      </c>
      <c r="G30" s="11">
        <f>G32+G33</f>
        <v>0</v>
      </c>
      <c r="H30" s="7">
        <f>I30+L30</f>
        <v>0</v>
      </c>
      <c r="I30" s="11">
        <f>I32+I33</f>
        <v>0</v>
      </c>
      <c r="J30" s="11">
        <f>J32+J33</f>
        <v>0</v>
      </c>
      <c r="K30" s="11">
        <f>K32+K33</f>
        <v>0</v>
      </c>
      <c r="L30" s="11">
        <f>L32+L33</f>
        <v>0</v>
      </c>
      <c r="M30" s="11">
        <f>M32+M33</f>
        <v>0</v>
      </c>
      <c r="N30" s="11">
        <f t="shared" si="0"/>
        <v>7298.4</v>
      </c>
      <c r="O30" s="6">
        <f t="shared" si="1"/>
        <v>7298.4</v>
      </c>
    </row>
    <row r="31" spans="1:15" ht="14.25" customHeight="1" hidden="1">
      <c r="A31" s="21"/>
      <c r="B31" s="13" t="s">
        <v>14</v>
      </c>
      <c r="C31" s="7"/>
      <c r="D31" s="11"/>
      <c r="E31" s="11"/>
      <c r="F31" s="11"/>
      <c r="G31" s="11"/>
      <c r="H31" s="7"/>
      <c r="I31" s="11"/>
      <c r="J31" s="11"/>
      <c r="K31" s="11"/>
      <c r="L31" s="11"/>
      <c r="M31" s="11"/>
      <c r="N31" s="11">
        <f t="shared" si="0"/>
        <v>0</v>
      </c>
      <c r="O31" s="6">
        <f t="shared" si="1"/>
        <v>0</v>
      </c>
    </row>
    <row r="32" spans="1:15" ht="18.75" customHeight="1" hidden="1">
      <c r="A32" s="21"/>
      <c r="B32" s="23" t="s">
        <v>15</v>
      </c>
      <c r="C32" s="7">
        <f>D32+G32</f>
        <v>4223.7</v>
      </c>
      <c r="D32" s="24">
        <v>4223.7</v>
      </c>
      <c r="E32" s="24"/>
      <c r="F32" s="24"/>
      <c r="G32" s="24"/>
      <c r="H32" s="7">
        <f aca="true" t="shared" si="2" ref="H32:H43">I32+L32</f>
        <v>0</v>
      </c>
      <c r="I32" s="24"/>
      <c r="J32" s="24"/>
      <c r="K32" s="24"/>
      <c r="L32" s="24"/>
      <c r="M32" s="24"/>
      <c r="N32" s="11">
        <f t="shared" si="0"/>
        <v>4223.7</v>
      </c>
      <c r="O32" s="6">
        <f t="shared" si="1"/>
        <v>4223.7</v>
      </c>
    </row>
    <row r="33" spans="1:15" ht="16.5" customHeight="1" hidden="1">
      <c r="A33" s="21"/>
      <c r="B33" s="23" t="s">
        <v>16</v>
      </c>
      <c r="C33" s="7">
        <f>D33+G33</f>
        <v>3074.7</v>
      </c>
      <c r="D33" s="24">
        <v>3074.7</v>
      </c>
      <c r="E33" s="24"/>
      <c r="F33" s="24"/>
      <c r="G33" s="24"/>
      <c r="H33" s="7">
        <f t="shared" si="2"/>
        <v>0</v>
      </c>
      <c r="I33" s="24"/>
      <c r="J33" s="24"/>
      <c r="K33" s="24"/>
      <c r="L33" s="24"/>
      <c r="M33" s="24"/>
      <c r="N33" s="11">
        <f t="shared" si="0"/>
        <v>3074.7</v>
      </c>
      <c r="O33" s="6">
        <f t="shared" si="1"/>
        <v>3074.7</v>
      </c>
    </row>
    <row r="34" spans="1:15" s="5" customFormat="1" ht="246.75" customHeight="1" hidden="1">
      <c r="A34" s="19" t="s">
        <v>17</v>
      </c>
      <c r="B34" s="25" t="s">
        <v>18</v>
      </c>
      <c r="C34" s="7">
        <f>D34+G34</f>
        <v>19033.699999999997</v>
      </c>
      <c r="D34" s="11">
        <f>D37+D38</f>
        <v>19033.699999999997</v>
      </c>
      <c r="E34" s="11">
        <f>E37+E38</f>
        <v>0</v>
      </c>
      <c r="F34" s="11">
        <f>F37+F38</f>
        <v>0</v>
      </c>
      <c r="G34" s="11">
        <f>G37+G38</f>
        <v>0</v>
      </c>
      <c r="H34" s="7">
        <f t="shared" si="2"/>
        <v>0</v>
      </c>
      <c r="I34" s="11">
        <f>I37+I38</f>
        <v>0</v>
      </c>
      <c r="J34" s="11">
        <f>J37+J38</f>
        <v>0</v>
      </c>
      <c r="K34" s="11">
        <f>K37+K38</f>
        <v>0</v>
      </c>
      <c r="L34" s="11">
        <f>L37+L38</f>
        <v>0</v>
      </c>
      <c r="M34" s="11">
        <f>M37+M38</f>
        <v>0</v>
      </c>
      <c r="N34" s="11">
        <f t="shared" si="0"/>
        <v>19033.699999999997</v>
      </c>
      <c r="O34" s="6">
        <f t="shared" si="1"/>
        <v>19033.699999999997</v>
      </c>
    </row>
    <row r="35" spans="1:15" s="5" customFormat="1" ht="136.5" customHeight="1" hidden="1">
      <c r="A35" s="19"/>
      <c r="B35" s="26" t="s">
        <v>19</v>
      </c>
      <c r="C35" s="7"/>
      <c r="D35" s="11"/>
      <c r="E35" s="11"/>
      <c r="F35" s="11"/>
      <c r="G35" s="11"/>
      <c r="H35" s="7">
        <f t="shared" si="2"/>
        <v>0</v>
      </c>
      <c r="I35" s="11"/>
      <c r="J35" s="11"/>
      <c r="K35" s="11"/>
      <c r="L35" s="11"/>
      <c r="M35" s="11"/>
      <c r="N35" s="11">
        <f t="shared" si="0"/>
        <v>0</v>
      </c>
      <c r="O35" s="6"/>
    </row>
    <row r="36" spans="1:15" s="5" customFormat="1" ht="12" customHeight="1" hidden="1">
      <c r="A36" s="19"/>
      <c r="B36" s="13" t="s">
        <v>20</v>
      </c>
      <c r="C36" s="7">
        <f aca="true" t="shared" si="3" ref="C36:C43">D36+G36</f>
        <v>0</v>
      </c>
      <c r="D36" s="11"/>
      <c r="E36" s="11"/>
      <c r="F36" s="11"/>
      <c r="G36" s="11"/>
      <c r="H36" s="7">
        <f t="shared" si="2"/>
        <v>0</v>
      </c>
      <c r="I36" s="11"/>
      <c r="J36" s="11"/>
      <c r="K36" s="11"/>
      <c r="L36" s="11"/>
      <c r="M36" s="11"/>
      <c r="N36" s="11">
        <f t="shared" si="0"/>
        <v>0</v>
      </c>
      <c r="O36" s="6">
        <f aca="true" t="shared" si="4" ref="O36:O43">D36+G36</f>
        <v>0</v>
      </c>
    </row>
    <row r="37" spans="1:15" s="5" customFormat="1" ht="14.25" customHeight="1" hidden="1">
      <c r="A37" s="19"/>
      <c r="B37" s="23" t="s">
        <v>15</v>
      </c>
      <c r="C37" s="7">
        <f t="shared" si="3"/>
        <v>13704.3</v>
      </c>
      <c r="D37" s="24">
        <v>13704.3</v>
      </c>
      <c r="E37" s="24"/>
      <c r="F37" s="24"/>
      <c r="G37" s="24"/>
      <c r="H37" s="7">
        <f t="shared" si="2"/>
        <v>0</v>
      </c>
      <c r="I37" s="24"/>
      <c r="J37" s="24"/>
      <c r="K37" s="24"/>
      <c r="L37" s="24"/>
      <c r="M37" s="24"/>
      <c r="N37" s="11">
        <f t="shared" si="0"/>
        <v>13704.3</v>
      </c>
      <c r="O37" s="6">
        <f t="shared" si="4"/>
        <v>13704.3</v>
      </c>
    </row>
    <row r="38" spans="1:15" s="5" customFormat="1" ht="14.25" customHeight="1" hidden="1">
      <c r="A38" s="19"/>
      <c r="B38" s="23" t="s">
        <v>16</v>
      </c>
      <c r="C38" s="7">
        <f t="shared" si="3"/>
        <v>5329.4</v>
      </c>
      <c r="D38" s="24">
        <v>5329.4</v>
      </c>
      <c r="E38" s="24"/>
      <c r="F38" s="24"/>
      <c r="G38" s="24"/>
      <c r="H38" s="7">
        <f t="shared" si="2"/>
        <v>0</v>
      </c>
      <c r="I38" s="24"/>
      <c r="J38" s="24"/>
      <c r="K38" s="24"/>
      <c r="L38" s="24"/>
      <c r="M38" s="24"/>
      <c r="N38" s="11">
        <f t="shared" si="0"/>
        <v>5329.4</v>
      </c>
      <c r="O38" s="6">
        <f t="shared" si="4"/>
        <v>5329.4</v>
      </c>
    </row>
    <row r="39" spans="1:15" s="5" customFormat="1" ht="183.75" customHeight="1" hidden="1">
      <c r="A39" s="19" t="s">
        <v>21</v>
      </c>
      <c r="B39" s="26" t="s">
        <v>22</v>
      </c>
      <c r="C39" s="7">
        <f t="shared" si="3"/>
        <v>8254.900000000001</v>
      </c>
      <c r="D39" s="11">
        <f>D41+D42</f>
        <v>8254.900000000001</v>
      </c>
      <c r="E39" s="11">
        <f>E41+E42</f>
        <v>0</v>
      </c>
      <c r="F39" s="11">
        <f>F41+F42</f>
        <v>0</v>
      </c>
      <c r="G39" s="11">
        <f>G41+G42</f>
        <v>0</v>
      </c>
      <c r="H39" s="7">
        <f t="shared" si="2"/>
        <v>0</v>
      </c>
      <c r="I39" s="11">
        <f>I41+I42</f>
        <v>0</v>
      </c>
      <c r="J39" s="11">
        <f>J41+J42</f>
        <v>0</v>
      </c>
      <c r="K39" s="11">
        <f>K41+K42</f>
        <v>0</v>
      </c>
      <c r="L39" s="11">
        <f>L41+L42</f>
        <v>0</v>
      </c>
      <c r="M39" s="11">
        <f>M41+M42</f>
        <v>0</v>
      </c>
      <c r="N39" s="11">
        <f t="shared" si="0"/>
        <v>8254.900000000001</v>
      </c>
      <c r="O39" s="6">
        <f t="shared" si="4"/>
        <v>8254.900000000001</v>
      </c>
    </row>
    <row r="40" spans="1:15" s="5" customFormat="1" ht="14.25" customHeight="1" hidden="1">
      <c r="A40" s="19"/>
      <c r="B40" s="13" t="s">
        <v>20</v>
      </c>
      <c r="C40" s="7">
        <f t="shared" si="3"/>
        <v>0</v>
      </c>
      <c r="D40" s="11"/>
      <c r="E40" s="11"/>
      <c r="F40" s="11"/>
      <c r="G40" s="11"/>
      <c r="H40" s="7">
        <f t="shared" si="2"/>
        <v>0</v>
      </c>
      <c r="I40" s="11"/>
      <c r="J40" s="11"/>
      <c r="K40" s="11"/>
      <c r="L40" s="11"/>
      <c r="M40" s="11"/>
      <c r="N40" s="11">
        <f t="shared" si="0"/>
        <v>0</v>
      </c>
      <c r="O40" s="6">
        <f t="shared" si="4"/>
        <v>0</v>
      </c>
    </row>
    <row r="41" spans="1:15" s="5" customFormat="1" ht="14.25" customHeight="1" hidden="1">
      <c r="A41" s="19"/>
      <c r="B41" s="23" t="s">
        <v>15</v>
      </c>
      <c r="C41" s="7">
        <f t="shared" si="3"/>
        <v>5285.6</v>
      </c>
      <c r="D41" s="24">
        <v>5285.6</v>
      </c>
      <c r="E41" s="24"/>
      <c r="F41" s="24"/>
      <c r="G41" s="24"/>
      <c r="H41" s="7">
        <f t="shared" si="2"/>
        <v>0</v>
      </c>
      <c r="I41" s="24"/>
      <c r="J41" s="24"/>
      <c r="K41" s="24"/>
      <c r="L41" s="24"/>
      <c r="M41" s="24"/>
      <c r="N41" s="11">
        <f t="shared" si="0"/>
        <v>5285.6</v>
      </c>
      <c r="O41" s="6">
        <f t="shared" si="4"/>
        <v>5285.6</v>
      </c>
    </row>
    <row r="42" spans="1:15" s="5" customFormat="1" ht="14.25" customHeight="1" hidden="1">
      <c r="A42" s="19"/>
      <c r="B42" s="23" t="s">
        <v>16</v>
      </c>
      <c r="C42" s="7">
        <f t="shared" si="3"/>
        <v>2969.3</v>
      </c>
      <c r="D42" s="24">
        <v>2969.3</v>
      </c>
      <c r="E42" s="24"/>
      <c r="F42" s="24"/>
      <c r="G42" s="24"/>
      <c r="H42" s="7">
        <f t="shared" si="2"/>
        <v>0</v>
      </c>
      <c r="I42" s="24"/>
      <c r="J42" s="24"/>
      <c r="K42" s="24"/>
      <c r="L42" s="24"/>
      <c r="M42" s="24"/>
      <c r="N42" s="11">
        <f t="shared" si="0"/>
        <v>2969.3</v>
      </c>
      <c r="O42" s="6">
        <f t="shared" si="4"/>
        <v>2969.3</v>
      </c>
    </row>
    <row r="43" spans="1:15" s="5" customFormat="1" ht="264.75" customHeight="1" hidden="1">
      <c r="A43" s="70" t="s">
        <v>23</v>
      </c>
      <c r="B43" s="26" t="s">
        <v>24</v>
      </c>
      <c r="C43" s="60">
        <f t="shared" si="3"/>
        <v>704.8</v>
      </c>
      <c r="D43" s="59">
        <f>D46+D47</f>
        <v>704.8</v>
      </c>
      <c r="E43" s="59">
        <f>E46+E47</f>
        <v>0</v>
      </c>
      <c r="F43" s="59">
        <f>F46+F47</f>
        <v>0</v>
      </c>
      <c r="G43" s="59">
        <f>G46+G47</f>
        <v>0</v>
      </c>
      <c r="H43" s="60">
        <f t="shared" si="2"/>
        <v>0</v>
      </c>
      <c r="I43" s="59">
        <f>I46+I47</f>
        <v>0</v>
      </c>
      <c r="J43" s="59">
        <f>J46+J47</f>
        <v>0</v>
      </c>
      <c r="K43" s="59">
        <f>K46+K47</f>
        <v>0</v>
      </c>
      <c r="L43" s="59">
        <f>L46+L47</f>
        <v>0</v>
      </c>
      <c r="M43" s="59">
        <f>M46+M47</f>
        <v>0</v>
      </c>
      <c r="N43" s="59">
        <f t="shared" si="0"/>
        <v>704.8</v>
      </c>
      <c r="O43" s="6">
        <f t="shared" si="4"/>
        <v>704.8</v>
      </c>
    </row>
    <row r="44" spans="1:15" s="5" customFormat="1" ht="144.75" customHeight="1" hidden="1">
      <c r="A44" s="70"/>
      <c r="B44" s="27" t="s">
        <v>25</v>
      </c>
      <c r="C44" s="60"/>
      <c r="D44" s="59"/>
      <c r="E44" s="59"/>
      <c r="F44" s="59"/>
      <c r="G44" s="59"/>
      <c r="H44" s="60"/>
      <c r="I44" s="59"/>
      <c r="J44" s="59"/>
      <c r="K44" s="59"/>
      <c r="L44" s="59"/>
      <c r="M44" s="59"/>
      <c r="N44" s="59"/>
      <c r="O44" s="6"/>
    </row>
    <row r="45" spans="1:15" s="5" customFormat="1" ht="15.75" customHeight="1" hidden="1">
      <c r="A45" s="19"/>
      <c r="B45" s="13" t="s">
        <v>20</v>
      </c>
      <c r="C45" s="7">
        <f aca="true" t="shared" si="5" ref="C45:C51">D45+G45</f>
        <v>0</v>
      </c>
      <c r="D45" s="11"/>
      <c r="E45" s="11"/>
      <c r="F45" s="11"/>
      <c r="G45" s="11"/>
      <c r="H45" s="7">
        <f aca="true" t="shared" si="6" ref="H45:H51">I45+L45</f>
        <v>0</v>
      </c>
      <c r="I45" s="11"/>
      <c r="J45" s="11"/>
      <c r="K45" s="11"/>
      <c r="L45" s="11"/>
      <c r="M45" s="11"/>
      <c r="N45" s="11">
        <f aca="true" t="shared" si="7" ref="N45:N51">C45+H45</f>
        <v>0</v>
      </c>
      <c r="O45" s="6">
        <f aca="true" t="shared" si="8" ref="O45:O51">D45+G45</f>
        <v>0</v>
      </c>
    </row>
    <row r="46" spans="1:15" s="5" customFormat="1" ht="14.25" customHeight="1" hidden="1">
      <c r="A46" s="19"/>
      <c r="B46" s="23" t="s">
        <v>15</v>
      </c>
      <c r="C46" s="7">
        <f t="shared" si="5"/>
        <v>303</v>
      </c>
      <c r="D46" s="24">
        <v>303</v>
      </c>
      <c r="E46" s="24"/>
      <c r="F46" s="24"/>
      <c r="G46" s="24"/>
      <c r="H46" s="7">
        <f t="shared" si="6"/>
        <v>0</v>
      </c>
      <c r="I46" s="24"/>
      <c r="J46" s="24"/>
      <c r="K46" s="24"/>
      <c r="L46" s="24"/>
      <c r="M46" s="24"/>
      <c r="N46" s="11">
        <f t="shared" si="7"/>
        <v>303</v>
      </c>
      <c r="O46" s="6">
        <f t="shared" si="8"/>
        <v>303</v>
      </c>
    </row>
    <row r="47" spans="1:15" s="5" customFormat="1" ht="14.25" customHeight="1" hidden="1" thickBot="1">
      <c r="A47" s="19"/>
      <c r="B47" s="23" t="s">
        <v>16</v>
      </c>
      <c r="C47" s="7">
        <f t="shared" si="5"/>
        <v>401.8</v>
      </c>
      <c r="D47" s="24">
        <v>401.8</v>
      </c>
      <c r="E47" s="24"/>
      <c r="F47" s="24"/>
      <c r="G47" s="24"/>
      <c r="H47" s="7">
        <f t="shared" si="6"/>
        <v>0</v>
      </c>
      <c r="I47" s="24"/>
      <c r="J47" s="24"/>
      <c r="K47" s="24"/>
      <c r="L47" s="24"/>
      <c r="M47" s="24"/>
      <c r="N47" s="11">
        <f t="shared" si="7"/>
        <v>401.8</v>
      </c>
      <c r="O47" s="6">
        <f t="shared" si="8"/>
        <v>401.8</v>
      </c>
    </row>
    <row r="48" spans="1:15" s="5" customFormat="1" ht="25.5" customHeight="1" hidden="1">
      <c r="A48" s="19"/>
      <c r="B48" s="28" t="s">
        <v>26</v>
      </c>
      <c r="C48" s="7">
        <f t="shared" si="5"/>
        <v>0</v>
      </c>
      <c r="D48" s="24"/>
      <c r="E48" s="24"/>
      <c r="F48" s="24"/>
      <c r="G48" s="24"/>
      <c r="H48" s="7">
        <f t="shared" si="6"/>
        <v>0</v>
      </c>
      <c r="I48" s="24"/>
      <c r="J48" s="24"/>
      <c r="K48" s="24"/>
      <c r="L48" s="24"/>
      <c r="M48" s="24"/>
      <c r="N48" s="11">
        <f t="shared" si="7"/>
        <v>0</v>
      </c>
      <c r="O48" s="6">
        <f t="shared" si="8"/>
        <v>0</v>
      </c>
    </row>
    <row r="49" spans="1:15" s="5" customFormat="1" ht="14.25" customHeight="1" hidden="1">
      <c r="A49" s="19"/>
      <c r="B49" s="13" t="s">
        <v>20</v>
      </c>
      <c r="C49" s="7">
        <f t="shared" si="5"/>
        <v>0</v>
      </c>
      <c r="D49" s="24"/>
      <c r="E49" s="24"/>
      <c r="F49" s="24"/>
      <c r="G49" s="24"/>
      <c r="H49" s="7">
        <f t="shared" si="6"/>
        <v>0</v>
      </c>
      <c r="I49" s="24"/>
      <c r="J49" s="24"/>
      <c r="K49" s="24"/>
      <c r="L49" s="24"/>
      <c r="M49" s="24"/>
      <c r="N49" s="11">
        <f t="shared" si="7"/>
        <v>0</v>
      </c>
      <c r="O49" s="6">
        <f t="shared" si="8"/>
        <v>0</v>
      </c>
    </row>
    <row r="50" spans="1:15" s="5" customFormat="1" ht="14.25" customHeight="1" hidden="1">
      <c r="A50" s="19"/>
      <c r="B50" s="23" t="s">
        <v>15</v>
      </c>
      <c r="C50" s="7">
        <f t="shared" si="5"/>
        <v>0</v>
      </c>
      <c r="D50" s="24"/>
      <c r="E50" s="24"/>
      <c r="F50" s="24"/>
      <c r="G50" s="24"/>
      <c r="H50" s="7">
        <f t="shared" si="6"/>
        <v>0</v>
      </c>
      <c r="I50" s="24"/>
      <c r="J50" s="24"/>
      <c r="K50" s="24"/>
      <c r="L50" s="24"/>
      <c r="M50" s="24"/>
      <c r="N50" s="11">
        <f t="shared" si="7"/>
        <v>0</v>
      </c>
      <c r="O50" s="6">
        <f t="shared" si="8"/>
        <v>0</v>
      </c>
    </row>
    <row r="51" spans="1:15" s="5" customFormat="1" ht="14.25" customHeight="1" hidden="1" thickBot="1">
      <c r="A51" s="19"/>
      <c r="B51" s="23" t="s">
        <v>16</v>
      </c>
      <c r="C51" s="7">
        <f t="shared" si="5"/>
        <v>0</v>
      </c>
      <c r="D51" s="24"/>
      <c r="E51" s="24"/>
      <c r="F51" s="24"/>
      <c r="G51" s="24"/>
      <c r="H51" s="7">
        <f t="shared" si="6"/>
        <v>0</v>
      </c>
      <c r="I51" s="24"/>
      <c r="J51" s="24"/>
      <c r="K51" s="24"/>
      <c r="L51" s="24"/>
      <c r="M51" s="24"/>
      <c r="N51" s="11">
        <f t="shared" si="7"/>
        <v>0</v>
      </c>
      <c r="O51" s="6">
        <f t="shared" si="8"/>
        <v>0</v>
      </c>
    </row>
    <row r="52" spans="1:30" s="5" customFormat="1" ht="14.25" customHeight="1" hidden="1" thickBot="1">
      <c r="A52" s="9"/>
      <c r="B52" s="8" t="s">
        <v>27</v>
      </c>
      <c r="C52" s="7" t="e">
        <f>C26+#REF!+C27+#REF!+#REF!+#REF!+#REF!+#REF!</f>
        <v>#REF!</v>
      </c>
      <c r="D52" s="7" t="e">
        <f>D26+#REF!+D27+#REF!+#REF!+#REF!+#REF!+#REF!</f>
        <v>#REF!</v>
      </c>
      <c r="E52" s="7" t="e">
        <f>E26+#REF!+E27+#REF!+#REF!+#REF!+#REF!+#REF!</f>
        <v>#REF!</v>
      </c>
      <c r="F52" s="7" t="e">
        <f>F26+#REF!+F27+#REF!+#REF!+#REF!+#REF!+#REF!</f>
        <v>#REF!</v>
      </c>
      <c r="G52" s="7" t="e">
        <f>G26+#REF!+G27+#REF!+#REF!+#REF!+#REF!+#REF!</f>
        <v>#REF!</v>
      </c>
      <c r="H52" s="7" t="e">
        <f>H26+#REF!+H27+#REF!+#REF!+#REF!+#REF!+#REF!</f>
        <v>#REF!</v>
      </c>
      <c r="I52" s="7" t="e">
        <f>I26+#REF!+I27+#REF!+#REF!+#REF!+#REF!+#REF!</f>
        <v>#REF!</v>
      </c>
      <c r="J52" s="7" t="e">
        <f>J26+#REF!+J27+#REF!+#REF!+#REF!+#REF!+#REF!</f>
        <v>#REF!</v>
      </c>
      <c r="K52" s="7" t="e">
        <f>K26+#REF!+K27+#REF!+#REF!+#REF!+#REF!+#REF!</f>
        <v>#REF!</v>
      </c>
      <c r="L52" s="7" t="e">
        <f>L26+#REF!+L27+#REF!+#REF!+#REF!+#REF!+#REF!</f>
        <v>#REF!</v>
      </c>
      <c r="M52" s="7" t="e">
        <f>M26+#REF!+M27+#REF!+#REF!+#REF!+#REF!+#REF!</f>
        <v>#REF!</v>
      </c>
      <c r="N52" s="7" t="e">
        <f>N26+#REF!+N27+#REF!+#REF!+#REF!+#REF!+#REF!</f>
        <v>#REF!</v>
      </c>
      <c r="O52" s="7" t="e">
        <f>O26+#REF!+O27+#REF!+#REF!+#REF!</f>
        <v>#REF!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8"/>
    </row>
    <row r="53" spans="1:14" ht="12.75">
      <c r="A53" s="29"/>
      <c r="B53" s="13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11">
        <f>C53+H53</f>
        <v>0</v>
      </c>
    </row>
    <row r="54" spans="1:14" ht="12.75">
      <c r="A54" s="29"/>
      <c r="B54" s="13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11">
        <f>C54+H54</f>
        <v>0</v>
      </c>
    </row>
    <row r="55" spans="1:14" ht="12.75">
      <c r="A55" s="10"/>
      <c r="N55" s="11">
        <f>C55+H55</f>
        <v>0</v>
      </c>
    </row>
    <row r="56" spans="1:14" ht="12.75">
      <c r="A56" s="10"/>
      <c r="N56" s="11"/>
    </row>
    <row r="57" spans="1:14" ht="12.75">
      <c r="A57" s="10"/>
      <c r="N57" s="11"/>
    </row>
    <row r="58" spans="1:14" ht="12.75">
      <c r="A58" s="10"/>
      <c r="N58" s="11"/>
    </row>
    <row r="59" spans="1:14" ht="12.75">
      <c r="A59" s="10"/>
      <c r="N59" s="11"/>
    </row>
    <row r="60" spans="1:14" ht="12.75">
      <c r="A60" s="10"/>
      <c r="H60" s="12"/>
      <c r="N60" s="11"/>
    </row>
    <row r="61" spans="1:14" ht="12.75">
      <c r="A61" s="10"/>
      <c r="N61" s="11"/>
    </row>
    <row r="62" spans="1:14" ht="12.75">
      <c r="A62" s="10"/>
      <c r="N62" s="11"/>
    </row>
    <row r="63" spans="1:14" ht="12.75">
      <c r="A63" s="10"/>
      <c r="N63" s="11"/>
    </row>
    <row r="64" spans="1:14" ht="12.75">
      <c r="A64" s="10"/>
      <c r="N64" s="11">
        <f aca="true" t="shared" si="9" ref="N64:N79">C64+H64</f>
        <v>0</v>
      </c>
    </row>
    <row r="65" spans="1:14" ht="12.75">
      <c r="A65" s="10"/>
      <c r="N65" s="11">
        <f t="shared" si="9"/>
        <v>0</v>
      </c>
    </row>
    <row r="66" spans="1:14" ht="12.75">
      <c r="A66" s="10"/>
      <c r="N66" s="11">
        <f t="shared" si="9"/>
        <v>0</v>
      </c>
    </row>
    <row r="67" spans="1:14" ht="12.75">
      <c r="A67" s="10"/>
      <c r="N67" s="11">
        <f t="shared" si="9"/>
        <v>0</v>
      </c>
    </row>
    <row r="68" spans="1:14" ht="12.75">
      <c r="A68" s="10"/>
      <c r="N68" s="11">
        <f t="shared" si="9"/>
        <v>0</v>
      </c>
    </row>
    <row r="69" spans="1:14" ht="12.75">
      <c r="A69" s="10"/>
      <c r="N69" s="11">
        <f t="shared" si="9"/>
        <v>0</v>
      </c>
    </row>
    <row r="70" spans="1:14" ht="12.75">
      <c r="A70" s="10"/>
      <c r="N70" s="11">
        <f t="shared" si="9"/>
        <v>0</v>
      </c>
    </row>
    <row r="71" spans="1:14" ht="12.75">
      <c r="A71" s="10"/>
      <c r="N71" s="11">
        <f t="shared" si="9"/>
        <v>0</v>
      </c>
    </row>
    <row r="72" spans="1:14" ht="12.75">
      <c r="A72" s="10"/>
      <c r="N72" s="11">
        <f t="shared" si="9"/>
        <v>0</v>
      </c>
    </row>
    <row r="73" spans="1:14" ht="12.75">
      <c r="A73" s="10"/>
      <c r="N73" s="11">
        <f t="shared" si="9"/>
        <v>0</v>
      </c>
    </row>
    <row r="74" spans="1:14" ht="12.75">
      <c r="A74" s="10"/>
      <c r="N74" s="11">
        <f t="shared" si="9"/>
        <v>0</v>
      </c>
    </row>
    <row r="75" spans="1:14" ht="12.75">
      <c r="A75" s="10"/>
      <c r="N75" s="11">
        <f t="shared" si="9"/>
        <v>0</v>
      </c>
    </row>
    <row r="76" spans="1:14" ht="12.75">
      <c r="A76" s="10"/>
      <c r="N76" s="11">
        <f t="shared" si="9"/>
        <v>0</v>
      </c>
    </row>
    <row r="77" spans="1:14" ht="12.75">
      <c r="A77" s="10"/>
      <c r="N77" s="11">
        <f t="shared" si="9"/>
        <v>0</v>
      </c>
    </row>
    <row r="78" spans="1:14" ht="12.75">
      <c r="A78" s="10"/>
      <c r="N78" s="11">
        <f t="shared" si="9"/>
        <v>0</v>
      </c>
    </row>
    <row r="79" spans="1:14" ht="12.75">
      <c r="A79" s="10"/>
      <c r="N79" s="11">
        <f t="shared" si="9"/>
        <v>0</v>
      </c>
    </row>
  </sheetData>
  <mergeCells count="41">
    <mergeCell ref="B24:D24"/>
    <mergeCell ref="H24:N24"/>
    <mergeCell ref="C6:I6"/>
    <mergeCell ref="D7:H7"/>
    <mergeCell ref="L6:M6"/>
    <mergeCell ref="J10:K10"/>
    <mergeCell ref="L10:L11"/>
    <mergeCell ref="L43:L44"/>
    <mergeCell ref="M43:M44"/>
    <mergeCell ref="H9:M9"/>
    <mergeCell ref="C10:C11"/>
    <mergeCell ref="D10:D11"/>
    <mergeCell ref="E10:F10"/>
    <mergeCell ref="G10:G11"/>
    <mergeCell ref="M10:M11"/>
    <mergeCell ref="H10:H11"/>
    <mergeCell ref="I10:I11"/>
    <mergeCell ref="N43:N44"/>
    <mergeCell ref="L8:N8"/>
    <mergeCell ref="N9:N11"/>
    <mergeCell ref="A43:A44"/>
    <mergeCell ref="C43:C44"/>
    <mergeCell ref="D43:D44"/>
    <mergeCell ref="E43:E44"/>
    <mergeCell ref="A9:A11"/>
    <mergeCell ref="B9:B11"/>
    <mergeCell ref="C9:G9"/>
    <mergeCell ref="G1:I1"/>
    <mergeCell ref="J1:N1"/>
    <mergeCell ref="G2:I2"/>
    <mergeCell ref="J2:N2"/>
    <mergeCell ref="G3:I3"/>
    <mergeCell ref="J3:N3"/>
    <mergeCell ref="A4:N4"/>
    <mergeCell ref="A5:N5"/>
    <mergeCell ref="K43:K44"/>
    <mergeCell ref="F43:F44"/>
    <mergeCell ref="G43:G44"/>
    <mergeCell ref="H43:H44"/>
    <mergeCell ref="I43:I44"/>
    <mergeCell ref="J43:J44"/>
  </mergeCells>
  <printOptions/>
  <pageMargins left="0.55" right="0.15748031496062992" top="0.4330708661417323" bottom="0.1968503937007874" header="0.27" footer="0.15748031496062992"/>
  <pageSetup horizontalDpi="600" verticalDpi="600" orientation="landscape" paperSize="9" scale="70" r:id="rId1"/>
  <rowBreaks count="1" manualBreakCount="1">
    <brk id="35" max="13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80"/>
  <sheetViews>
    <sheetView showZeros="0" tabSelected="1" view="pageBreakPreview" zoomScale="75" zoomScaleNormal="80" zoomScaleSheetLayoutView="75" workbookViewId="0" topLeftCell="A1">
      <selection activeCell="J3" sqref="J3:N3"/>
    </sheetView>
  </sheetViews>
  <sheetFormatPr defaultColWidth="9.00390625" defaultRowHeight="12.75"/>
  <cols>
    <col min="1" max="1" width="7.00390625" style="1" customWidth="1"/>
    <col min="2" max="2" width="44.375" style="2" customWidth="1"/>
    <col min="3" max="3" width="11.25390625" style="3" customWidth="1"/>
    <col min="4" max="4" width="11.00390625" style="3" customWidth="1"/>
    <col min="5" max="5" width="9.75390625" style="3" customWidth="1"/>
    <col min="6" max="6" width="11.00390625" style="3" customWidth="1"/>
    <col min="7" max="7" width="11.625" style="3" customWidth="1"/>
    <col min="8" max="8" width="10.00390625" style="3" customWidth="1"/>
    <col min="9" max="9" width="10.75390625" style="3" customWidth="1"/>
    <col min="10" max="10" width="9.625" style="3" customWidth="1"/>
    <col min="11" max="11" width="11.125" style="3" customWidth="1"/>
    <col min="12" max="12" width="11.00390625" style="3" customWidth="1"/>
    <col min="13" max="13" width="8.875" style="3" customWidth="1"/>
    <col min="14" max="14" width="10.375" style="3" customWidth="1"/>
    <col min="15" max="15" width="11.375" style="2" bestFit="1" customWidth="1"/>
    <col min="16" max="16384" width="9.125" style="2" customWidth="1"/>
  </cols>
  <sheetData>
    <row r="1" spans="7:14" ht="15.75" customHeight="1">
      <c r="G1" s="64"/>
      <c r="H1" s="64"/>
      <c r="I1" s="64"/>
      <c r="J1" s="65" t="s">
        <v>37</v>
      </c>
      <c r="K1" s="65"/>
      <c r="L1" s="65"/>
      <c r="M1" s="65"/>
      <c r="N1" s="65"/>
    </row>
    <row r="2" spans="7:14" ht="16.5" customHeight="1">
      <c r="G2" s="61"/>
      <c r="H2" s="61"/>
      <c r="I2" s="61"/>
      <c r="J2" s="62" t="s">
        <v>0</v>
      </c>
      <c r="K2" s="62"/>
      <c r="L2" s="62"/>
      <c r="M2" s="62"/>
      <c r="N2" s="62"/>
    </row>
    <row r="3" spans="7:14" ht="37.5" customHeight="1">
      <c r="G3" s="61"/>
      <c r="H3" s="61"/>
      <c r="I3" s="61"/>
      <c r="J3" s="62" t="s">
        <v>74</v>
      </c>
      <c r="K3" s="62"/>
      <c r="L3" s="62"/>
      <c r="M3" s="62"/>
      <c r="N3" s="62"/>
    </row>
    <row r="4" spans="7:14" ht="19.5" customHeight="1">
      <c r="G4" s="50"/>
      <c r="H4" s="50"/>
      <c r="I4" s="50"/>
      <c r="J4" s="51"/>
      <c r="K4" s="51"/>
      <c r="L4" s="51"/>
      <c r="M4" s="51"/>
      <c r="N4" s="51"/>
    </row>
    <row r="5" spans="1:14" s="5" customFormat="1" ht="15" customHeight="1">
      <c r="A5" s="63" t="s">
        <v>54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s="5" customFormat="1" ht="14.25" customHeight="1">
      <c r="A6" s="63" t="s">
        <v>40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s="5" customFormat="1" ht="29.25" customHeight="1">
      <c r="A7" s="4"/>
      <c r="B7" s="4"/>
      <c r="C7" s="63"/>
      <c r="D7" s="63"/>
      <c r="E7" s="63"/>
      <c r="F7" s="63"/>
      <c r="G7" s="63"/>
      <c r="H7" s="63"/>
      <c r="I7" s="63"/>
      <c r="J7" s="4"/>
      <c r="K7" s="4"/>
      <c r="L7" s="77" t="s">
        <v>28</v>
      </c>
      <c r="M7" s="77"/>
      <c r="N7" s="4"/>
    </row>
    <row r="8" spans="1:14" s="5" customFormat="1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52"/>
      <c r="M8" s="52"/>
      <c r="N8" s="4"/>
    </row>
    <row r="9" spans="1:14" s="5" customFormat="1" ht="14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2:14" ht="12" customHeight="1">
      <c r="L10" s="66" t="s">
        <v>1</v>
      </c>
      <c r="M10" s="66"/>
      <c r="N10" s="66"/>
    </row>
    <row r="11" spans="1:14" ht="15" customHeight="1">
      <c r="A11" s="71" t="s">
        <v>2</v>
      </c>
      <c r="B11" s="71" t="s">
        <v>3</v>
      </c>
      <c r="C11" s="72" t="s">
        <v>4</v>
      </c>
      <c r="D11" s="72"/>
      <c r="E11" s="72"/>
      <c r="F11" s="72"/>
      <c r="G11" s="72"/>
      <c r="H11" s="72" t="s">
        <v>5</v>
      </c>
      <c r="I11" s="72"/>
      <c r="J11" s="72"/>
      <c r="K11" s="72"/>
      <c r="L11" s="72"/>
      <c r="M11" s="72"/>
      <c r="N11" s="67" t="s">
        <v>6</v>
      </c>
    </row>
    <row r="12" spans="1:14" ht="11.25" customHeight="1">
      <c r="A12" s="71"/>
      <c r="B12" s="71"/>
      <c r="C12" s="72" t="s">
        <v>7</v>
      </c>
      <c r="D12" s="71" t="s">
        <v>29</v>
      </c>
      <c r="E12" s="72" t="s">
        <v>8</v>
      </c>
      <c r="F12" s="72"/>
      <c r="G12" s="71" t="s">
        <v>31</v>
      </c>
      <c r="H12" s="72" t="s">
        <v>7</v>
      </c>
      <c r="I12" s="71" t="s">
        <v>29</v>
      </c>
      <c r="J12" s="72" t="s">
        <v>8</v>
      </c>
      <c r="K12" s="72"/>
      <c r="L12" s="71" t="s">
        <v>31</v>
      </c>
      <c r="M12" s="72" t="s">
        <v>9</v>
      </c>
      <c r="N12" s="68"/>
    </row>
    <row r="13" spans="1:14" ht="55.5" customHeight="1">
      <c r="A13" s="71"/>
      <c r="B13" s="71"/>
      <c r="C13" s="72"/>
      <c r="D13" s="71"/>
      <c r="E13" s="34" t="s">
        <v>32</v>
      </c>
      <c r="F13" s="34" t="s">
        <v>33</v>
      </c>
      <c r="G13" s="71"/>
      <c r="H13" s="72"/>
      <c r="I13" s="71"/>
      <c r="J13" s="34" t="s">
        <v>30</v>
      </c>
      <c r="K13" s="34" t="s">
        <v>33</v>
      </c>
      <c r="L13" s="71"/>
      <c r="M13" s="72"/>
      <c r="N13" s="69"/>
    </row>
    <row r="14" spans="1:14" ht="26.25" customHeight="1">
      <c r="A14" s="53" t="s">
        <v>10</v>
      </c>
      <c r="B14" s="44" t="s">
        <v>11</v>
      </c>
      <c r="C14" s="46" t="s">
        <v>57</v>
      </c>
      <c r="D14" s="46" t="s">
        <v>57</v>
      </c>
      <c r="E14" s="46"/>
      <c r="F14" s="46" t="s">
        <v>52</v>
      </c>
      <c r="G14" s="46"/>
      <c r="H14" s="46" t="s">
        <v>62</v>
      </c>
      <c r="I14" s="46"/>
      <c r="J14" s="43"/>
      <c r="K14" s="46"/>
      <c r="L14" s="46" t="s">
        <v>62</v>
      </c>
      <c r="M14" s="38">
        <v>-102.546</v>
      </c>
      <c r="N14" s="46" t="s">
        <v>71</v>
      </c>
    </row>
    <row r="15" spans="1:14" ht="29.25" customHeight="1">
      <c r="A15" s="40" t="s">
        <v>59</v>
      </c>
      <c r="B15" s="41" t="s">
        <v>66</v>
      </c>
      <c r="C15" s="45"/>
      <c r="D15" s="45"/>
      <c r="E15" s="42"/>
      <c r="F15" s="42"/>
      <c r="G15" s="45"/>
      <c r="H15" s="45" t="s">
        <v>62</v>
      </c>
      <c r="I15" s="57"/>
      <c r="J15" s="57"/>
      <c r="K15" s="57"/>
      <c r="L15" s="45" t="s">
        <v>62</v>
      </c>
      <c r="M15" s="57">
        <v>-102.546</v>
      </c>
      <c r="N15" s="45" t="s">
        <v>62</v>
      </c>
    </row>
    <row r="16" spans="1:14" ht="22.5" customHeight="1">
      <c r="A16" s="40" t="s">
        <v>47</v>
      </c>
      <c r="B16" s="41" t="s">
        <v>48</v>
      </c>
      <c r="C16" s="45" t="s">
        <v>56</v>
      </c>
      <c r="D16" s="45" t="s">
        <v>56</v>
      </c>
      <c r="E16" s="42"/>
      <c r="F16" s="42">
        <v>411.71</v>
      </c>
      <c r="G16" s="45"/>
      <c r="H16" s="45"/>
      <c r="I16" s="57"/>
      <c r="J16" s="57"/>
      <c r="K16" s="57"/>
      <c r="L16" s="45"/>
      <c r="M16" s="57"/>
      <c r="N16" s="45" t="s">
        <v>56</v>
      </c>
    </row>
    <row r="17" spans="1:14" ht="43.5" customHeight="1">
      <c r="A17" s="45" t="s">
        <v>45</v>
      </c>
      <c r="B17" s="41" t="s">
        <v>46</v>
      </c>
      <c r="C17" s="45" t="s">
        <v>55</v>
      </c>
      <c r="D17" s="45" t="s">
        <v>55</v>
      </c>
      <c r="E17" s="42"/>
      <c r="F17" s="45"/>
      <c r="G17" s="45"/>
      <c r="H17" s="45"/>
      <c r="I17" s="57"/>
      <c r="J17" s="57"/>
      <c r="K17" s="57"/>
      <c r="L17" s="45"/>
      <c r="M17" s="57"/>
      <c r="N17" s="45" t="s">
        <v>55</v>
      </c>
    </row>
    <row r="18" spans="1:14" ht="36" customHeight="1">
      <c r="A18" s="46" t="s">
        <v>60</v>
      </c>
      <c r="B18" s="44" t="s">
        <v>68</v>
      </c>
      <c r="C18" s="45"/>
      <c r="D18" s="45"/>
      <c r="E18" s="42"/>
      <c r="F18" s="45"/>
      <c r="G18" s="45"/>
      <c r="H18" s="45" t="s">
        <v>63</v>
      </c>
      <c r="I18" s="57"/>
      <c r="J18" s="57"/>
      <c r="K18" s="57"/>
      <c r="L18" s="45" t="s">
        <v>63</v>
      </c>
      <c r="M18" s="57">
        <v>14.332</v>
      </c>
      <c r="N18" s="45" t="s">
        <v>63</v>
      </c>
    </row>
    <row r="19" spans="1:14" ht="28.5" customHeight="1">
      <c r="A19" s="45" t="s">
        <v>61</v>
      </c>
      <c r="B19" s="41" t="s">
        <v>67</v>
      </c>
      <c r="C19" s="45"/>
      <c r="D19" s="45"/>
      <c r="E19" s="42"/>
      <c r="F19" s="45"/>
      <c r="G19" s="45"/>
      <c r="H19" s="45" t="s">
        <v>63</v>
      </c>
      <c r="I19" s="57"/>
      <c r="J19" s="57"/>
      <c r="K19" s="57"/>
      <c r="L19" s="45" t="s">
        <v>63</v>
      </c>
      <c r="M19" s="57">
        <v>14.332</v>
      </c>
      <c r="N19" s="45" t="s">
        <v>63</v>
      </c>
    </row>
    <row r="20" spans="1:14" ht="31.5" customHeight="1">
      <c r="A20" s="53" t="s">
        <v>43</v>
      </c>
      <c r="B20" s="44" t="s">
        <v>44</v>
      </c>
      <c r="C20" s="46" t="s">
        <v>53</v>
      </c>
      <c r="D20" s="46" t="s">
        <v>53</v>
      </c>
      <c r="E20" s="42"/>
      <c r="F20" s="45"/>
      <c r="G20" s="45"/>
      <c r="H20" s="45" t="s">
        <v>69</v>
      </c>
      <c r="I20" s="46" t="s">
        <v>50</v>
      </c>
      <c r="J20" s="43"/>
      <c r="K20" s="46" t="s">
        <v>51</v>
      </c>
      <c r="L20" s="46" t="s">
        <v>64</v>
      </c>
      <c r="M20" s="57">
        <v>88.214</v>
      </c>
      <c r="N20" s="46" t="s">
        <v>70</v>
      </c>
    </row>
    <row r="21" spans="1:14" ht="30" customHeight="1">
      <c r="A21" s="45" t="s">
        <v>41</v>
      </c>
      <c r="B21" s="41" t="s">
        <v>42</v>
      </c>
      <c r="C21" s="45" t="s">
        <v>53</v>
      </c>
      <c r="D21" s="45" t="s">
        <v>53</v>
      </c>
      <c r="E21" s="42"/>
      <c r="F21" s="45"/>
      <c r="G21" s="45"/>
      <c r="H21" s="45" t="s">
        <v>69</v>
      </c>
      <c r="I21" s="45" t="s">
        <v>50</v>
      </c>
      <c r="J21" s="42"/>
      <c r="K21" s="45" t="s">
        <v>51</v>
      </c>
      <c r="L21" s="45" t="s">
        <v>64</v>
      </c>
      <c r="M21" s="45" t="s">
        <v>65</v>
      </c>
      <c r="N21" s="45" t="s">
        <v>70</v>
      </c>
    </row>
    <row r="22" spans="1:15" ht="28.5" customHeight="1">
      <c r="A22" s="31"/>
      <c r="B22" s="49" t="s">
        <v>36</v>
      </c>
      <c r="C22" s="46"/>
      <c r="D22" s="46"/>
      <c r="E22" s="46"/>
      <c r="F22" s="46" t="s">
        <v>52</v>
      </c>
      <c r="G22" s="46"/>
      <c r="H22" s="46"/>
      <c r="I22" s="46" t="s">
        <v>50</v>
      </c>
      <c r="J22" s="43"/>
      <c r="K22" s="46" t="s">
        <v>51</v>
      </c>
      <c r="L22" s="46" t="s">
        <v>49</v>
      </c>
      <c r="M22" s="46"/>
      <c r="N22" s="46"/>
      <c r="O22" s="6"/>
    </row>
    <row r="23" spans="1:15" ht="18" customHeight="1">
      <c r="A23" s="16"/>
      <c r="B23" s="47"/>
      <c r="C23" s="48"/>
      <c r="D23" s="48"/>
      <c r="E23" s="48"/>
      <c r="F23" s="48"/>
      <c r="G23" s="48"/>
      <c r="H23" s="48"/>
      <c r="I23" s="35"/>
      <c r="J23" s="35"/>
      <c r="K23" s="35"/>
      <c r="L23" s="35"/>
      <c r="M23" s="18"/>
      <c r="N23" s="17"/>
      <c r="O23" s="6"/>
    </row>
    <row r="24" spans="1:15" ht="18" customHeight="1">
      <c r="A24" s="16"/>
      <c r="B24" s="32"/>
      <c r="C24" s="17"/>
      <c r="D24" s="18"/>
      <c r="E24" s="18"/>
      <c r="F24" s="18"/>
      <c r="G24" s="18"/>
      <c r="H24" s="39"/>
      <c r="I24" s="39"/>
      <c r="J24" s="39"/>
      <c r="K24" s="18"/>
      <c r="L24" s="18"/>
      <c r="M24" s="18"/>
      <c r="N24" s="17"/>
      <c r="O24" s="6"/>
    </row>
    <row r="25" spans="1:15" ht="80.25" customHeight="1">
      <c r="A25" s="16"/>
      <c r="B25" s="73" t="s">
        <v>58</v>
      </c>
      <c r="C25" s="74"/>
      <c r="D25" s="74"/>
      <c r="E25" s="47"/>
      <c r="F25" s="47"/>
      <c r="G25" s="47"/>
      <c r="H25" s="75" t="s">
        <v>72</v>
      </c>
      <c r="I25" s="75"/>
      <c r="J25" s="75"/>
      <c r="K25" s="75"/>
      <c r="L25" s="75"/>
      <c r="M25" s="75"/>
      <c r="N25" s="75"/>
      <c r="O25" s="6"/>
    </row>
    <row r="26" spans="1:15" s="5" customFormat="1" ht="27" customHeight="1">
      <c r="A26" s="19"/>
      <c r="B26" s="8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6"/>
    </row>
    <row r="27" spans="1:15" s="5" customFormat="1" ht="30.75" customHeight="1" hidden="1">
      <c r="A27" s="19"/>
      <c r="B27" s="8" t="s">
        <v>12</v>
      </c>
      <c r="C27" s="7">
        <f>D27+G27</f>
        <v>35291.8</v>
      </c>
      <c r="D27" s="7">
        <f>D30+D34+D39+D43</f>
        <v>35291.8</v>
      </c>
      <c r="E27" s="7">
        <f>E30+E34+E39+E43</f>
        <v>0</v>
      </c>
      <c r="F27" s="7">
        <f>F30+F34+F39+F43</f>
        <v>0</v>
      </c>
      <c r="G27" s="7">
        <f>G30+G34+G39+G43</f>
        <v>0</v>
      </c>
      <c r="H27" s="7">
        <f>I27+L27</f>
        <v>0</v>
      </c>
      <c r="I27" s="7">
        <f>I30+I34+I39+I43</f>
        <v>0</v>
      </c>
      <c r="J27" s="7">
        <f>J30+J34+J39+J43</f>
        <v>0</v>
      </c>
      <c r="K27" s="7">
        <f>K30+K34+K39+K43</f>
        <v>0</v>
      </c>
      <c r="L27" s="7">
        <f>L30+L34+L39+L43</f>
        <v>0</v>
      </c>
      <c r="M27" s="7">
        <f>M30+M34+M39+M43</f>
        <v>0</v>
      </c>
      <c r="N27" s="11">
        <f aca="true" t="shared" si="0" ref="N27:N43">C27+H27</f>
        <v>35291.8</v>
      </c>
      <c r="O27" s="6">
        <f aca="true" t="shared" si="1" ref="O27:O34">D27+G27</f>
        <v>35291.8</v>
      </c>
    </row>
    <row r="28" spans="1:15" s="5" customFormat="1" ht="13.5" customHeight="1" hidden="1">
      <c r="A28" s="20"/>
      <c r="B28" s="13"/>
      <c r="C28" s="7">
        <f>D28+G28</f>
        <v>0</v>
      </c>
      <c r="D28" s="11"/>
      <c r="E28" s="11"/>
      <c r="F28" s="11"/>
      <c r="G28" s="11"/>
      <c r="H28" s="7">
        <f>I28+L28</f>
        <v>0</v>
      </c>
      <c r="I28" s="11"/>
      <c r="J28" s="11"/>
      <c r="K28" s="11"/>
      <c r="L28" s="11"/>
      <c r="M28" s="11"/>
      <c r="N28" s="11">
        <f t="shared" si="0"/>
        <v>0</v>
      </c>
      <c r="O28" s="6">
        <f t="shared" si="1"/>
        <v>0</v>
      </c>
    </row>
    <row r="29" spans="1:15" s="5" customFormat="1" ht="13.5" customHeight="1" hidden="1">
      <c r="A29" s="21"/>
      <c r="B29" s="13"/>
      <c r="C29" s="7">
        <f>D29+G29</f>
        <v>0</v>
      </c>
      <c r="D29" s="11"/>
      <c r="E29" s="11"/>
      <c r="F29" s="11"/>
      <c r="G29" s="11"/>
      <c r="H29" s="7">
        <f>I29+L29</f>
        <v>0</v>
      </c>
      <c r="I29" s="11"/>
      <c r="J29" s="11"/>
      <c r="K29" s="11"/>
      <c r="L29" s="11"/>
      <c r="M29" s="11"/>
      <c r="N29" s="11">
        <f t="shared" si="0"/>
        <v>0</v>
      </c>
      <c r="O29" s="6">
        <f t="shared" si="1"/>
        <v>0</v>
      </c>
    </row>
    <row r="30" spans="1:15" ht="60.75" customHeight="1" hidden="1">
      <c r="A30" s="21">
        <v>250326</v>
      </c>
      <c r="B30" s="22" t="s">
        <v>13</v>
      </c>
      <c r="C30" s="7">
        <f>D30+G30</f>
        <v>7298.4</v>
      </c>
      <c r="D30" s="11">
        <f>D32+D33</f>
        <v>7298.4</v>
      </c>
      <c r="E30" s="11">
        <f>E32+E33</f>
        <v>0</v>
      </c>
      <c r="F30" s="11">
        <f>F32+F33</f>
        <v>0</v>
      </c>
      <c r="G30" s="11">
        <f>G32+G33</f>
        <v>0</v>
      </c>
      <c r="H30" s="7">
        <f>I30+L30</f>
        <v>0</v>
      </c>
      <c r="I30" s="11">
        <f>I32+I33</f>
        <v>0</v>
      </c>
      <c r="J30" s="11">
        <f>J32+J33</f>
        <v>0</v>
      </c>
      <c r="K30" s="11">
        <f>K32+K33</f>
        <v>0</v>
      </c>
      <c r="L30" s="11">
        <f>L32+L33</f>
        <v>0</v>
      </c>
      <c r="M30" s="11">
        <f>M32+M33</f>
        <v>0</v>
      </c>
      <c r="N30" s="11">
        <f t="shared" si="0"/>
        <v>7298.4</v>
      </c>
      <c r="O30" s="6">
        <f t="shared" si="1"/>
        <v>7298.4</v>
      </c>
    </row>
    <row r="31" spans="1:15" ht="14.25" customHeight="1" hidden="1">
      <c r="A31" s="21"/>
      <c r="B31" s="13" t="s">
        <v>14</v>
      </c>
      <c r="C31" s="7"/>
      <c r="D31" s="11"/>
      <c r="E31" s="11"/>
      <c r="F31" s="11"/>
      <c r="G31" s="11"/>
      <c r="H31" s="7"/>
      <c r="I31" s="11"/>
      <c r="J31" s="11"/>
      <c r="K31" s="11"/>
      <c r="L31" s="11"/>
      <c r="M31" s="11"/>
      <c r="N31" s="11">
        <f t="shared" si="0"/>
        <v>0</v>
      </c>
      <c r="O31" s="6">
        <f t="shared" si="1"/>
        <v>0</v>
      </c>
    </row>
    <row r="32" spans="1:15" ht="18.75" customHeight="1" hidden="1">
      <c r="A32" s="21"/>
      <c r="B32" s="23" t="s">
        <v>15</v>
      </c>
      <c r="C32" s="7">
        <f>D32+G32</f>
        <v>4223.7</v>
      </c>
      <c r="D32" s="24">
        <v>4223.7</v>
      </c>
      <c r="E32" s="24"/>
      <c r="F32" s="24"/>
      <c r="G32" s="24"/>
      <c r="H32" s="7">
        <f aca="true" t="shared" si="2" ref="H32:H43">I32+L32</f>
        <v>0</v>
      </c>
      <c r="I32" s="24"/>
      <c r="J32" s="24"/>
      <c r="K32" s="24"/>
      <c r="L32" s="24"/>
      <c r="M32" s="24"/>
      <c r="N32" s="11">
        <f t="shared" si="0"/>
        <v>4223.7</v>
      </c>
      <c r="O32" s="6">
        <f t="shared" si="1"/>
        <v>4223.7</v>
      </c>
    </row>
    <row r="33" spans="1:15" ht="16.5" customHeight="1" hidden="1">
      <c r="A33" s="21"/>
      <c r="B33" s="23" t="s">
        <v>16</v>
      </c>
      <c r="C33" s="7">
        <f>D33+G33</f>
        <v>3074.7</v>
      </c>
      <c r="D33" s="24">
        <v>3074.7</v>
      </c>
      <c r="E33" s="24"/>
      <c r="F33" s="24"/>
      <c r="G33" s="24"/>
      <c r="H33" s="7">
        <f t="shared" si="2"/>
        <v>0</v>
      </c>
      <c r="I33" s="24"/>
      <c r="J33" s="24"/>
      <c r="K33" s="24"/>
      <c r="L33" s="24"/>
      <c r="M33" s="24"/>
      <c r="N33" s="11">
        <f t="shared" si="0"/>
        <v>3074.7</v>
      </c>
      <c r="O33" s="6">
        <f t="shared" si="1"/>
        <v>3074.7</v>
      </c>
    </row>
    <row r="34" spans="1:15" s="5" customFormat="1" ht="246.75" customHeight="1" hidden="1">
      <c r="A34" s="19" t="s">
        <v>17</v>
      </c>
      <c r="B34" s="25" t="s">
        <v>18</v>
      </c>
      <c r="C34" s="7">
        <f>D34+G34</f>
        <v>19033.699999999997</v>
      </c>
      <c r="D34" s="11">
        <f>D37+D38</f>
        <v>19033.699999999997</v>
      </c>
      <c r="E34" s="11">
        <f>E37+E38</f>
        <v>0</v>
      </c>
      <c r="F34" s="11">
        <f>F37+F38</f>
        <v>0</v>
      </c>
      <c r="G34" s="11">
        <f>G37+G38</f>
        <v>0</v>
      </c>
      <c r="H34" s="7">
        <f t="shared" si="2"/>
        <v>0</v>
      </c>
      <c r="I34" s="11">
        <f>I37+I38</f>
        <v>0</v>
      </c>
      <c r="J34" s="11">
        <f>J37+J38</f>
        <v>0</v>
      </c>
      <c r="K34" s="11">
        <f>K37+K38</f>
        <v>0</v>
      </c>
      <c r="L34" s="11">
        <f>L37+L38</f>
        <v>0</v>
      </c>
      <c r="M34" s="11">
        <f>M37+M38</f>
        <v>0</v>
      </c>
      <c r="N34" s="11">
        <f t="shared" si="0"/>
        <v>19033.699999999997</v>
      </c>
      <c r="O34" s="6">
        <f t="shared" si="1"/>
        <v>19033.699999999997</v>
      </c>
    </row>
    <row r="35" spans="1:15" s="5" customFormat="1" ht="136.5" customHeight="1" hidden="1">
      <c r="A35" s="19"/>
      <c r="B35" s="26" t="s">
        <v>19</v>
      </c>
      <c r="C35" s="7"/>
      <c r="D35" s="11"/>
      <c r="E35" s="11"/>
      <c r="F35" s="11"/>
      <c r="G35" s="11"/>
      <c r="H35" s="7">
        <f t="shared" si="2"/>
        <v>0</v>
      </c>
      <c r="I35" s="11"/>
      <c r="J35" s="11"/>
      <c r="K35" s="11"/>
      <c r="L35" s="11"/>
      <c r="M35" s="11"/>
      <c r="N35" s="11">
        <f t="shared" si="0"/>
        <v>0</v>
      </c>
      <c r="O35" s="6"/>
    </row>
    <row r="36" spans="1:15" s="5" customFormat="1" ht="12" customHeight="1" hidden="1">
      <c r="A36" s="19"/>
      <c r="B36" s="13" t="s">
        <v>20</v>
      </c>
      <c r="C36" s="7">
        <f aca="true" t="shared" si="3" ref="C36:C43">D36+G36</f>
        <v>0</v>
      </c>
      <c r="D36" s="11"/>
      <c r="E36" s="11"/>
      <c r="F36" s="11"/>
      <c r="G36" s="11"/>
      <c r="H36" s="7">
        <f t="shared" si="2"/>
        <v>0</v>
      </c>
      <c r="I36" s="11"/>
      <c r="J36" s="11"/>
      <c r="K36" s="11"/>
      <c r="L36" s="11"/>
      <c r="M36" s="11"/>
      <c r="N36" s="11">
        <f t="shared" si="0"/>
        <v>0</v>
      </c>
      <c r="O36" s="6">
        <f aca="true" t="shared" si="4" ref="O36:O43">D36+G36</f>
        <v>0</v>
      </c>
    </row>
    <row r="37" spans="1:15" s="5" customFormat="1" ht="14.25" customHeight="1" hidden="1">
      <c r="A37" s="19"/>
      <c r="B37" s="23" t="s">
        <v>15</v>
      </c>
      <c r="C37" s="7">
        <f t="shared" si="3"/>
        <v>13704.3</v>
      </c>
      <c r="D37" s="24">
        <v>13704.3</v>
      </c>
      <c r="E37" s="24"/>
      <c r="F37" s="24"/>
      <c r="G37" s="24"/>
      <c r="H37" s="7">
        <f t="shared" si="2"/>
        <v>0</v>
      </c>
      <c r="I37" s="24"/>
      <c r="J37" s="24"/>
      <c r="K37" s="24"/>
      <c r="L37" s="24"/>
      <c r="M37" s="24"/>
      <c r="N37" s="11">
        <f t="shared" si="0"/>
        <v>13704.3</v>
      </c>
      <c r="O37" s="6">
        <f t="shared" si="4"/>
        <v>13704.3</v>
      </c>
    </row>
    <row r="38" spans="1:15" s="5" customFormat="1" ht="14.25" customHeight="1" hidden="1">
      <c r="A38" s="19"/>
      <c r="B38" s="23" t="s">
        <v>16</v>
      </c>
      <c r="C38" s="7">
        <f t="shared" si="3"/>
        <v>5329.4</v>
      </c>
      <c r="D38" s="24">
        <v>5329.4</v>
      </c>
      <c r="E38" s="24"/>
      <c r="F38" s="24"/>
      <c r="G38" s="24"/>
      <c r="H38" s="7">
        <f t="shared" si="2"/>
        <v>0</v>
      </c>
      <c r="I38" s="24"/>
      <c r="J38" s="24"/>
      <c r="K38" s="24"/>
      <c r="L38" s="24"/>
      <c r="M38" s="24"/>
      <c r="N38" s="11">
        <f t="shared" si="0"/>
        <v>5329.4</v>
      </c>
      <c r="O38" s="6">
        <f t="shared" si="4"/>
        <v>5329.4</v>
      </c>
    </row>
    <row r="39" spans="1:15" s="5" customFormat="1" ht="183.75" customHeight="1" hidden="1">
      <c r="A39" s="19" t="s">
        <v>21</v>
      </c>
      <c r="B39" s="26" t="s">
        <v>22</v>
      </c>
      <c r="C39" s="7">
        <f t="shared" si="3"/>
        <v>8254.900000000001</v>
      </c>
      <c r="D39" s="11">
        <f>D41+D42</f>
        <v>8254.900000000001</v>
      </c>
      <c r="E39" s="11">
        <f>E41+E42</f>
        <v>0</v>
      </c>
      <c r="F39" s="11">
        <f>F41+F42</f>
        <v>0</v>
      </c>
      <c r="G39" s="11">
        <f>G41+G42</f>
        <v>0</v>
      </c>
      <c r="H39" s="7">
        <f t="shared" si="2"/>
        <v>0</v>
      </c>
      <c r="I39" s="11">
        <f>I41+I42</f>
        <v>0</v>
      </c>
      <c r="J39" s="11">
        <f>J41+J42</f>
        <v>0</v>
      </c>
      <c r="K39" s="11">
        <f>K41+K42</f>
        <v>0</v>
      </c>
      <c r="L39" s="11">
        <f>L41+L42</f>
        <v>0</v>
      </c>
      <c r="M39" s="11">
        <f>M41+M42</f>
        <v>0</v>
      </c>
      <c r="N39" s="11">
        <f t="shared" si="0"/>
        <v>8254.900000000001</v>
      </c>
      <c r="O39" s="6">
        <f t="shared" si="4"/>
        <v>8254.900000000001</v>
      </c>
    </row>
    <row r="40" spans="1:15" s="5" customFormat="1" ht="14.25" customHeight="1" hidden="1">
      <c r="A40" s="19"/>
      <c r="B40" s="13" t="s">
        <v>20</v>
      </c>
      <c r="C40" s="7">
        <f t="shared" si="3"/>
        <v>0</v>
      </c>
      <c r="D40" s="11"/>
      <c r="E40" s="11"/>
      <c r="F40" s="11"/>
      <c r="G40" s="11"/>
      <c r="H40" s="7">
        <f t="shared" si="2"/>
        <v>0</v>
      </c>
      <c r="I40" s="11"/>
      <c r="J40" s="11"/>
      <c r="K40" s="11"/>
      <c r="L40" s="11"/>
      <c r="M40" s="11"/>
      <c r="N40" s="11">
        <f t="shared" si="0"/>
        <v>0</v>
      </c>
      <c r="O40" s="6">
        <f t="shared" si="4"/>
        <v>0</v>
      </c>
    </row>
    <row r="41" spans="1:15" s="5" customFormat="1" ht="14.25" customHeight="1" hidden="1">
      <c r="A41" s="19"/>
      <c r="B41" s="23" t="s">
        <v>15</v>
      </c>
      <c r="C41" s="7">
        <f t="shared" si="3"/>
        <v>5285.6</v>
      </c>
      <c r="D41" s="24">
        <v>5285.6</v>
      </c>
      <c r="E41" s="24"/>
      <c r="F41" s="24"/>
      <c r="G41" s="24"/>
      <c r="H41" s="7">
        <f t="shared" si="2"/>
        <v>0</v>
      </c>
      <c r="I41" s="24"/>
      <c r="J41" s="24"/>
      <c r="K41" s="24"/>
      <c r="L41" s="24"/>
      <c r="M41" s="24"/>
      <c r="N41" s="11">
        <f t="shared" si="0"/>
        <v>5285.6</v>
      </c>
      <c r="O41" s="6">
        <f t="shared" si="4"/>
        <v>5285.6</v>
      </c>
    </row>
    <row r="42" spans="1:15" s="5" customFormat="1" ht="14.25" customHeight="1" hidden="1">
      <c r="A42" s="19"/>
      <c r="B42" s="23" t="s">
        <v>16</v>
      </c>
      <c r="C42" s="7">
        <f t="shared" si="3"/>
        <v>2969.3</v>
      </c>
      <c r="D42" s="24">
        <v>2969.3</v>
      </c>
      <c r="E42" s="24"/>
      <c r="F42" s="24"/>
      <c r="G42" s="24"/>
      <c r="H42" s="7">
        <f t="shared" si="2"/>
        <v>0</v>
      </c>
      <c r="I42" s="24"/>
      <c r="J42" s="24"/>
      <c r="K42" s="24"/>
      <c r="L42" s="24"/>
      <c r="M42" s="24"/>
      <c r="N42" s="11">
        <f t="shared" si="0"/>
        <v>2969.3</v>
      </c>
      <c r="O42" s="6">
        <f t="shared" si="4"/>
        <v>2969.3</v>
      </c>
    </row>
    <row r="43" spans="1:15" s="5" customFormat="1" ht="264.75" customHeight="1" hidden="1">
      <c r="A43" s="70" t="s">
        <v>23</v>
      </c>
      <c r="B43" s="26" t="s">
        <v>24</v>
      </c>
      <c r="C43" s="60">
        <f t="shared" si="3"/>
        <v>704.8</v>
      </c>
      <c r="D43" s="59">
        <f>D46+D47</f>
        <v>704.8</v>
      </c>
      <c r="E43" s="59">
        <f>E46+E47</f>
        <v>0</v>
      </c>
      <c r="F43" s="59">
        <f>F46+F47</f>
        <v>0</v>
      </c>
      <c r="G43" s="59">
        <f>G46+G47</f>
        <v>0</v>
      </c>
      <c r="H43" s="60">
        <f t="shared" si="2"/>
        <v>0</v>
      </c>
      <c r="I43" s="59">
        <f>I46+I47</f>
        <v>0</v>
      </c>
      <c r="J43" s="59">
        <f>J46+J47</f>
        <v>0</v>
      </c>
      <c r="K43" s="59">
        <f>K46+K47</f>
        <v>0</v>
      </c>
      <c r="L43" s="59">
        <f>L46+L47</f>
        <v>0</v>
      </c>
      <c r="M43" s="59">
        <f>M46+M47</f>
        <v>0</v>
      </c>
      <c r="N43" s="59">
        <f t="shared" si="0"/>
        <v>704.8</v>
      </c>
      <c r="O43" s="6">
        <f t="shared" si="4"/>
        <v>704.8</v>
      </c>
    </row>
    <row r="44" spans="1:15" s="5" customFormat="1" ht="144.75" customHeight="1" hidden="1">
      <c r="A44" s="70"/>
      <c r="B44" s="27" t="s">
        <v>25</v>
      </c>
      <c r="C44" s="60"/>
      <c r="D44" s="59"/>
      <c r="E44" s="59"/>
      <c r="F44" s="59"/>
      <c r="G44" s="59"/>
      <c r="H44" s="60"/>
      <c r="I44" s="59"/>
      <c r="J44" s="59"/>
      <c r="K44" s="59"/>
      <c r="L44" s="59"/>
      <c r="M44" s="59"/>
      <c r="N44" s="59"/>
      <c r="O44" s="6"/>
    </row>
    <row r="45" spans="1:15" s="5" customFormat="1" ht="15.75" customHeight="1" hidden="1">
      <c r="A45" s="19"/>
      <c r="B45" s="13" t="s">
        <v>20</v>
      </c>
      <c r="C45" s="7">
        <f aca="true" t="shared" si="5" ref="C45:C51">D45+G45</f>
        <v>0</v>
      </c>
      <c r="D45" s="11"/>
      <c r="E45" s="11"/>
      <c r="F45" s="11"/>
      <c r="G45" s="11"/>
      <c r="H45" s="7">
        <f aca="true" t="shared" si="6" ref="H45:H51">I45+L45</f>
        <v>0</v>
      </c>
      <c r="I45" s="11"/>
      <c r="J45" s="11"/>
      <c r="K45" s="11"/>
      <c r="L45" s="11"/>
      <c r="M45" s="11"/>
      <c r="N45" s="11">
        <f aca="true" t="shared" si="7" ref="N45:N51">C45+H45</f>
        <v>0</v>
      </c>
      <c r="O45" s="6">
        <f aca="true" t="shared" si="8" ref="O45:O51">D45+G45</f>
        <v>0</v>
      </c>
    </row>
    <row r="46" spans="1:15" s="5" customFormat="1" ht="14.25" customHeight="1" hidden="1">
      <c r="A46" s="19"/>
      <c r="B46" s="23" t="s">
        <v>15</v>
      </c>
      <c r="C46" s="7">
        <f t="shared" si="5"/>
        <v>303</v>
      </c>
      <c r="D46" s="24">
        <v>303</v>
      </c>
      <c r="E46" s="24"/>
      <c r="F46" s="24"/>
      <c r="G46" s="24"/>
      <c r="H46" s="7">
        <f t="shared" si="6"/>
        <v>0</v>
      </c>
      <c r="I46" s="24"/>
      <c r="J46" s="24"/>
      <c r="K46" s="24"/>
      <c r="L46" s="24"/>
      <c r="M46" s="24"/>
      <c r="N46" s="11">
        <f t="shared" si="7"/>
        <v>303</v>
      </c>
      <c r="O46" s="6">
        <f t="shared" si="8"/>
        <v>303</v>
      </c>
    </row>
    <row r="47" spans="1:15" s="5" customFormat="1" ht="14.25" customHeight="1" hidden="1" thickBot="1">
      <c r="A47" s="19"/>
      <c r="B47" s="23" t="s">
        <v>16</v>
      </c>
      <c r="C47" s="7">
        <f t="shared" si="5"/>
        <v>401.8</v>
      </c>
      <c r="D47" s="24">
        <v>401.8</v>
      </c>
      <c r="E47" s="24"/>
      <c r="F47" s="24"/>
      <c r="G47" s="24"/>
      <c r="H47" s="7">
        <f t="shared" si="6"/>
        <v>0</v>
      </c>
      <c r="I47" s="24"/>
      <c r="J47" s="24"/>
      <c r="K47" s="24"/>
      <c r="L47" s="24"/>
      <c r="M47" s="24"/>
      <c r="N47" s="11">
        <f t="shared" si="7"/>
        <v>401.8</v>
      </c>
      <c r="O47" s="6">
        <f t="shared" si="8"/>
        <v>401.8</v>
      </c>
    </row>
    <row r="48" spans="1:15" s="5" customFormat="1" ht="25.5" customHeight="1" hidden="1">
      <c r="A48" s="19"/>
      <c r="B48" s="28" t="s">
        <v>26</v>
      </c>
      <c r="C48" s="7">
        <f t="shared" si="5"/>
        <v>0</v>
      </c>
      <c r="D48" s="24"/>
      <c r="E48" s="24"/>
      <c r="F48" s="24"/>
      <c r="G48" s="24"/>
      <c r="H48" s="7">
        <f t="shared" si="6"/>
        <v>0</v>
      </c>
      <c r="I48" s="24"/>
      <c r="J48" s="24"/>
      <c r="K48" s="24"/>
      <c r="L48" s="24"/>
      <c r="M48" s="24"/>
      <c r="N48" s="11">
        <f t="shared" si="7"/>
        <v>0</v>
      </c>
      <c r="O48" s="6">
        <f t="shared" si="8"/>
        <v>0</v>
      </c>
    </row>
    <row r="49" spans="1:15" s="5" customFormat="1" ht="14.25" customHeight="1" hidden="1">
      <c r="A49" s="19"/>
      <c r="B49" s="13" t="s">
        <v>20</v>
      </c>
      <c r="C49" s="7">
        <f t="shared" si="5"/>
        <v>0</v>
      </c>
      <c r="D49" s="24"/>
      <c r="E49" s="24"/>
      <c r="F49" s="24"/>
      <c r="G49" s="24"/>
      <c r="H49" s="7">
        <f t="shared" si="6"/>
        <v>0</v>
      </c>
      <c r="I49" s="24"/>
      <c r="J49" s="24"/>
      <c r="K49" s="24"/>
      <c r="L49" s="24"/>
      <c r="M49" s="24"/>
      <c r="N49" s="11">
        <f t="shared" si="7"/>
        <v>0</v>
      </c>
      <c r="O49" s="6">
        <f t="shared" si="8"/>
        <v>0</v>
      </c>
    </row>
    <row r="50" spans="1:15" s="5" customFormat="1" ht="14.25" customHeight="1" hidden="1">
      <c r="A50" s="19"/>
      <c r="B50" s="23" t="s">
        <v>15</v>
      </c>
      <c r="C50" s="7">
        <f t="shared" si="5"/>
        <v>0</v>
      </c>
      <c r="D50" s="24"/>
      <c r="E50" s="24"/>
      <c r="F50" s="24"/>
      <c r="G50" s="24"/>
      <c r="H50" s="7">
        <f t="shared" si="6"/>
        <v>0</v>
      </c>
      <c r="I50" s="24"/>
      <c r="J50" s="24"/>
      <c r="K50" s="24"/>
      <c r="L50" s="24"/>
      <c r="M50" s="24"/>
      <c r="N50" s="11">
        <f t="shared" si="7"/>
        <v>0</v>
      </c>
      <c r="O50" s="6">
        <f t="shared" si="8"/>
        <v>0</v>
      </c>
    </row>
    <row r="51" spans="1:15" s="5" customFormat="1" ht="14.25" customHeight="1" hidden="1" thickBot="1">
      <c r="A51" s="19"/>
      <c r="B51" s="23" t="s">
        <v>16</v>
      </c>
      <c r="C51" s="7">
        <f t="shared" si="5"/>
        <v>0</v>
      </c>
      <c r="D51" s="24"/>
      <c r="E51" s="24"/>
      <c r="F51" s="24"/>
      <c r="G51" s="24"/>
      <c r="H51" s="7">
        <f t="shared" si="6"/>
        <v>0</v>
      </c>
      <c r="I51" s="24"/>
      <c r="J51" s="24"/>
      <c r="K51" s="24"/>
      <c r="L51" s="24"/>
      <c r="M51" s="24"/>
      <c r="N51" s="11">
        <f t="shared" si="7"/>
        <v>0</v>
      </c>
      <c r="O51" s="6">
        <f t="shared" si="8"/>
        <v>0</v>
      </c>
    </row>
    <row r="52" spans="1:30" s="5" customFormat="1" ht="14.25" customHeight="1" hidden="1" thickBot="1">
      <c r="A52" s="9"/>
      <c r="B52" s="8" t="s">
        <v>27</v>
      </c>
      <c r="C52" s="7" t="e">
        <f>C26+#REF!+C27+#REF!+#REF!+#REF!+#REF!+#REF!</f>
        <v>#REF!</v>
      </c>
      <c r="D52" s="7" t="e">
        <f>D26+#REF!+D27+#REF!+#REF!+#REF!+#REF!+#REF!</f>
        <v>#REF!</v>
      </c>
      <c r="E52" s="7" t="e">
        <f>E26+#REF!+E27+#REF!+#REF!+#REF!+#REF!+#REF!</f>
        <v>#REF!</v>
      </c>
      <c r="F52" s="7" t="e">
        <f>F26+#REF!+F27+#REF!+#REF!+#REF!+#REF!+#REF!</f>
        <v>#REF!</v>
      </c>
      <c r="G52" s="7" t="e">
        <f>G26+#REF!+G27+#REF!+#REF!+#REF!+#REF!+#REF!</f>
        <v>#REF!</v>
      </c>
      <c r="H52" s="7" t="e">
        <f>H26+#REF!+H27+#REF!+#REF!+#REF!+#REF!+#REF!</f>
        <v>#REF!</v>
      </c>
      <c r="I52" s="7" t="e">
        <f>I26+#REF!+I27+#REF!+#REF!+#REF!+#REF!+#REF!</f>
        <v>#REF!</v>
      </c>
      <c r="J52" s="7" t="e">
        <f>J26+#REF!+J27+#REF!+#REF!+#REF!+#REF!+#REF!</f>
        <v>#REF!</v>
      </c>
      <c r="K52" s="7" t="e">
        <f>K26+#REF!+K27+#REF!+#REF!+#REF!+#REF!+#REF!</f>
        <v>#REF!</v>
      </c>
      <c r="L52" s="7" t="e">
        <f>L26+#REF!+L27+#REF!+#REF!+#REF!+#REF!+#REF!</f>
        <v>#REF!</v>
      </c>
      <c r="M52" s="7" t="e">
        <f>M26+#REF!+M27+#REF!+#REF!+#REF!+#REF!+#REF!</f>
        <v>#REF!</v>
      </c>
      <c r="N52" s="7" t="e">
        <f>N26+#REF!+N27+#REF!+#REF!+#REF!+#REF!+#REF!</f>
        <v>#REF!</v>
      </c>
      <c r="O52" s="7" t="e">
        <f>O26+#REF!+O27+#REF!+#REF!+#REF!</f>
        <v>#REF!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8"/>
    </row>
    <row r="53" spans="1:14" ht="12.75">
      <c r="A53" s="29"/>
      <c r="B53" s="13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11">
        <f>C53+H53</f>
        <v>0</v>
      </c>
    </row>
    <row r="54" spans="1:14" ht="12.75">
      <c r="A54" s="29"/>
      <c r="B54" s="13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11">
        <f>C54+H54</f>
        <v>0</v>
      </c>
    </row>
    <row r="55" spans="1:14" ht="12.75">
      <c r="A55" s="10"/>
      <c r="N55" s="11">
        <f>C55+H55</f>
        <v>0</v>
      </c>
    </row>
    <row r="56" spans="1:14" ht="12.75">
      <c r="A56" s="10"/>
      <c r="N56" s="11"/>
    </row>
    <row r="57" spans="1:14" ht="12.75">
      <c r="A57" s="10"/>
      <c r="N57" s="11"/>
    </row>
    <row r="58" spans="1:14" ht="12.75">
      <c r="A58" s="10"/>
      <c r="N58" s="11"/>
    </row>
    <row r="59" spans="1:14" ht="12.75">
      <c r="A59" s="10"/>
      <c r="N59" s="11"/>
    </row>
    <row r="60" spans="1:14" ht="12.75">
      <c r="A60" s="10"/>
      <c r="H60" s="12"/>
      <c r="N60" s="11"/>
    </row>
    <row r="61" spans="1:14" ht="12.75">
      <c r="A61" s="10"/>
      <c r="N61" s="11"/>
    </row>
    <row r="62" spans="1:14" ht="12.75">
      <c r="A62" s="10"/>
      <c r="N62" s="11"/>
    </row>
    <row r="63" spans="1:14" ht="12.75">
      <c r="A63" s="10"/>
      <c r="N63" s="11"/>
    </row>
    <row r="64" spans="1:14" ht="12.75">
      <c r="A64" s="10"/>
      <c r="N64" s="11">
        <f aca="true" t="shared" si="9" ref="N64:N80">C64+H64</f>
        <v>0</v>
      </c>
    </row>
    <row r="65" spans="1:14" ht="12.75">
      <c r="A65" s="10"/>
      <c r="N65" s="11">
        <f t="shared" si="9"/>
        <v>0</v>
      </c>
    </row>
    <row r="66" spans="1:14" ht="12.75">
      <c r="A66" s="10"/>
      <c r="N66" s="11">
        <f t="shared" si="9"/>
        <v>0</v>
      </c>
    </row>
    <row r="67" spans="1:14" ht="12.75">
      <c r="A67" s="10"/>
      <c r="N67" s="11">
        <f t="shared" si="9"/>
        <v>0</v>
      </c>
    </row>
    <row r="68" spans="1:14" ht="12.75">
      <c r="A68" s="10"/>
      <c r="N68" s="11">
        <f t="shared" si="9"/>
        <v>0</v>
      </c>
    </row>
    <row r="69" spans="1:14" ht="12.75">
      <c r="A69" s="10"/>
      <c r="N69" s="11">
        <f t="shared" si="9"/>
        <v>0</v>
      </c>
    </row>
    <row r="70" spans="1:14" ht="12.75">
      <c r="A70" s="10"/>
      <c r="N70" s="11">
        <f t="shared" si="9"/>
        <v>0</v>
      </c>
    </row>
    <row r="71" spans="1:14" ht="12.75">
      <c r="A71" s="10"/>
      <c r="N71" s="11">
        <f t="shared" si="9"/>
        <v>0</v>
      </c>
    </row>
    <row r="72" spans="1:14" ht="12.75">
      <c r="A72" s="10"/>
      <c r="N72" s="11">
        <f t="shared" si="9"/>
        <v>0</v>
      </c>
    </row>
    <row r="73" spans="1:14" ht="12.75">
      <c r="A73" s="10"/>
      <c r="N73" s="11">
        <f t="shared" si="9"/>
        <v>0</v>
      </c>
    </row>
    <row r="74" spans="1:14" ht="12.75">
      <c r="A74" s="10"/>
      <c r="N74" s="11">
        <f t="shared" si="9"/>
        <v>0</v>
      </c>
    </row>
    <row r="75" spans="1:14" ht="12.75">
      <c r="A75" s="10"/>
      <c r="N75" s="11">
        <f t="shared" si="9"/>
        <v>0</v>
      </c>
    </row>
    <row r="76" spans="1:14" ht="12.75">
      <c r="A76" s="10"/>
      <c r="N76" s="11">
        <f t="shared" si="9"/>
        <v>0</v>
      </c>
    </row>
    <row r="77" spans="1:14" ht="12.75">
      <c r="A77" s="10"/>
      <c r="N77" s="11">
        <f t="shared" si="9"/>
        <v>0</v>
      </c>
    </row>
    <row r="78" spans="1:14" ht="12.75">
      <c r="A78" s="10"/>
      <c r="N78" s="11">
        <f t="shared" si="9"/>
        <v>0</v>
      </c>
    </row>
    <row r="79" spans="1:14" ht="12.75">
      <c r="A79" s="10"/>
      <c r="N79" s="11">
        <f t="shared" si="9"/>
        <v>0</v>
      </c>
    </row>
    <row r="80" spans="1:14" ht="12.75">
      <c r="A80" s="10"/>
      <c r="N80" s="11">
        <f t="shared" si="9"/>
        <v>0</v>
      </c>
    </row>
  </sheetData>
  <mergeCells count="40">
    <mergeCell ref="L43:L44"/>
    <mergeCell ref="M43:M44"/>
    <mergeCell ref="N43:N44"/>
    <mergeCell ref="L10:N10"/>
    <mergeCell ref="N11:N13"/>
    <mergeCell ref="L12:L13"/>
    <mergeCell ref="H25:N25"/>
    <mergeCell ref="B25:D25"/>
    <mergeCell ref="A43:A44"/>
    <mergeCell ref="C43:C44"/>
    <mergeCell ref="D43:D44"/>
    <mergeCell ref="E43:E44"/>
    <mergeCell ref="G1:I1"/>
    <mergeCell ref="J1:N1"/>
    <mergeCell ref="G2:I2"/>
    <mergeCell ref="J2:N2"/>
    <mergeCell ref="G3:I3"/>
    <mergeCell ref="J3:N3"/>
    <mergeCell ref="A5:N5"/>
    <mergeCell ref="A6:N6"/>
    <mergeCell ref="K43:K44"/>
    <mergeCell ref="A11:A13"/>
    <mergeCell ref="B11:B13"/>
    <mergeCell ref="C11:G11"/>
    <mergeCell ref="H11:M11"/>
    <mergeCell ref="C12:C13"/>
    <mergeCell ref="D12:D13"/>
    <mergeCell ref="E12:F12"/>
    <mergeCell ref="G12:G13"/>
    <mergeCell ref="M12:M13"/>
    <mergeCell ref="L7:M7"/>
    <mergeCell ref="J43:J44"/>
    <mergeCell ref="C7:I7"/>
    <mergeCell ref="I12:I13"/>
    <mergeCell ref="J12:K12"/>
    <mergeCell ref="H12:H13"/>
    <mergeCell ref="F43:F44"/>
    <mergeCell ref="G43:G44"/>
    <mergeCell ref="H43:H44"/>
    <mergeCell ref="I43:I44"/>
  </mergeCells>
  <printOptions/>
  <pageMargins left="0.55" right="0.15748031496062992" top="0.4330708661417323" bottom="0.1968503937007874" header="0.27" footer="0.15748031496062992"/>
  <pageSetup horizontalDpi="600" verticalDpi="600" orientation="landscape" paperSize="9" scale="79" r:id="rId1"/>
  <rowBreaks count="1" manualBreakCount="1">
    <brk id="35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Tarasevich</dc:creator>
  <cp:keywords/>
  <dc:description/>
  <cp:lastModifiedBy>WINXP</cp:lastModifiedBy>
  <cp:lastPrinted>2011-03-01T07:54:55Z</cp:lastPrinted>
  <dcterms:created xsi:type="dcterms:W3CDTF">2005-03-16T07:02:43Z</dcterms:created>
  <dcterms:modified xsi:type="dcterms:W3CDTF">2011-03-17T16:23:45Z</dcterms:modified>
  <cp:category/>
  <cp:version/>
  <cp:contentType/>
  <cp:contentStatus/>
</cp:coreProperties>
</file>