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2" activeTab="0"/>
  </bookViews>
  <sheets>
    <sheet name="населення" sheetId="1" r:id="rId1"/>
    <sheet name="Лист1" sheetId="2" r:id="rId2"/>
    <sheet name="Лист2" sheetId="3" r:id="rId3"/>
  </sheets>
  <definedNames>
    <definedName name="_xlnm.Print_Area" localSheetId="0">'населення'!$A$1:$N$75</definedName>
    <definedName name="_xlnm.Print_Titles" localSheetId="0">'населення'!$12:$12</definedName>
    <definedName name="Excel_BuiltIn_Print_Titles_1_1">'населення'!$A$12:$IU$12</definedName>
    <definedName name="Excel_BuiltIn_Print_Titles_1_1_1">'населення'!$A$12:$IT$12</definedName>
    <definedName name="Excel_BuiltIn_Print_Titles_4">#REF!</definedName>
    <definedName name="Excel_BuiltIn_Print_Area_4">#REF!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<sst xmlns="http://schemas.openxmlformats.org/spreadsheetml/2006/main" count="86" uniqueCount="86">
  <si>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                                                                                             </t>
  </si>
  <si>
    <t>Додаток 1</t>
  </si>
  <si>
    <t>до рішення виконавчого комітету</t>
  </si>
  <si>
    <t>Кіровоградської міської ради</t>
  </si>
  <si>
    <t>16 червня 2015</t>
  </si>
  <si>
    <t>№ 341</t>
  </si>
  <si>
    <t xml:space="preserve"> </t>
  </si>
  <si>
    <t xml:space="preserve">  Тарифи на послуги з утримання будинків і споруд та прибудинкових територій для населення</t>
  </si>
  <si>
    <t>(грн. за 1 кв.м.)</t>
  </si>
  <si>
    <t>з/п</t>
  </si>
  <si>
    <t>Адреса будинку</t>
  </si>
  <si>
    <t xml:space="preserve"> Прибирання прибудинкової території</t>
  </si>
  <si>
    <t xml:space="preserve"> Вивезення побутових відходів</t>
  </si>
  <si>
    <t>Технічне обслуговування ліфтів</t>
  </si>
  <si>
    <t>Енергопостачання для ліфтів</t>
  </si>
  <si>
    <t>Технічне обслуговування внутрішньо-будинкових систем</t>
  </si>
  <si>
    <t xml:space="preserve"> Обслуговування димовенти-ляційних каналів</t>
  </si>
  <si>
    <t xml:space="preserve"> Поточний ремонт</t>
  </si>
  <si>
    <t>Освітлення місць загального користування</t>
  </si>
  <si>
    <t>Дератизація</t>
  </si>
  <si>
    <t>Посипання частини прибудинкової території</t>
  </si>
  <si>
    <t>Всього витрат</t>
  </si>
  <si>
    <t>Тариф з ПДВ</t>
  </si>
  <si>
    <t>вул. Лінія 1-а, 1</t>
  </si>
  <si>
    <t>вул. Лінія 1-а, 2</t>
  </si>
  <si>
    <t>вул. Лінія 1-а, 3</t>
  </si>
  <si>
    <t>вул. Лінія 1-а, 4</t>
  </si>
  <si>
    <t>вул. Лінія 2-а, 6</t>
  </si>
  <si>
    <t>вул. Лінія 2-а, 7</t>
  </si>
  <si>
    <t>вул. Лінія 2-а, 8</t>
  </si>
  <si>
    <t>вул. Лінія 2-а, 9</t>
  </si>
  <si>
    <t>вул. Лінія 2-а, 10</t>
  </si>
  <si>
    <t>вул. Лінія 3-а, 11</t>
  </si>
  <si>
    <t>вул. Лінія 3-а, 12</t>
  </si>
  <si>
    <t>вул. Лінія 3-а, 13</t>
  </si>
  <si>
    <t>вул. Лінія 3-а, 14</t>
  </si>
  <si>
    <t>вул. Лінія 4-а, 15</t>
  </si>
  <si>
    <t>вул. Лінія 4-а, 16</t>
  </si>
  <si>
    <t>вул. Лінія 4-а, 17</t>
  </si>
  <si>
    <t>вул. Лінія 4-а, 18</t>
  </si>
  <si>
    <t>вул. Лінія 4-а, 19</t>
  </si>
  <si>
    <t>вул. Лінія 5-а, 20</t>
  </si>
  <si>
    <t>вул. Лінія 5-а, 21</t>
  </si>
  <si>
    <t>вул. Лінія 5-а, 22</t>
  </si>
  <si>
    <t>вул. Лінія 5-а, 23</t>
  </si>
  <si>
    <t>вул. Лінія 5-а, 24</t>
  </si>
  <si>
    <t>вул. Лінія 6-а, 25</t>
  </si>
  <si>
    <t>вул. Лінія 7-а, 31</t>
  </si>
  <si>
    <t>вул. Лінія 7-а, 32</t>
  </si>
  <si>
    <t>вул. Лінія 7-а, 33</t>
  </si>
  <si>
    <t>вул. Лінія 7-а, 34</t>
  </si>
  <si>
    <t>вул. Лінія 8-а, 35</t>
  </si>
  <si>
    <t>вул. Лінія 8-а, 36</t>
  </si>
  <si>
    <t>вул. Лінія 8-а, 37</t>
  </si>
  <si>
    <t>вул. Лінія 9-а, 38</t>
  </si>
  <si>
    <t>вул. Лінія 9-а, 39</t>
  </si>
  <si>
    <t>вул. Лінія 9-а, 40</t>
  </si>
  <si>
    <t>вул. Лінія 9-а, 41</t>
  </si>
  <si>
    <t>вул. Лінія 9-а, 42</t>
  </si>
  <si>
    <t>вул. Лінія 9-а, 43</t>
  </si>
  <si>
    <t>вул. Лінія 10-а, 44</t>
  </si>
  <si>
    <t>вул. Лінія 10-а, 45</t>
  </si>
  <si>
    <t>вул. Лінія 10-а, 46</t>
  </si>
  <si>
    <t>вул. Лінія 10-а, 47</t>
  </si>
  <si>
    <t>вул. Лінія 9-а, 48</t>
  </si>
  <si>
    <t>вул. Лінія 9-а, 49</t>
  </si>
  <si>
    <t>вул. Лінія 9-а, 50</t>
  </si>
  <si>
    <t>вул. Лінія 9-а, 51</t>
  </si>
  <si>
    <t>вул. Лінія 10-а, 52</t>
  </si>
  <si>
    <t>вул. Лінія 10-а, 53</t>
  </si>
  <si>
    <t>вул. Лінія 10-а, 54</t>
  </si>
  <si>
    <t>вул. Лінія 10-а, 55</t>
  </si>
  <si>
    <t>вул. Лінія 10-а, 56</t>
  </si>
  <si>
    <t>вул. Лінія 10-а, 57</t>
  </si>
  <si>
    <t>вул. Лінія 10-а, 58</t>
  </si>
  <si>
    <t>вул. Лінія 10-а, 59</t>
  </si>
  <si>
    <t>вул. Лінія 10-а, 60</t>
  </si>
  <si>
    <t>вул. Лінія 10-а, 61</t>
  </si>
  <si>
    <t>вул. Нижня П'ятихатська, 18</t>
  </si>
  <si>
    <t>вул. Нижня П'ятихатська, 20</t>
  </si>
  <si>
    <t>вул. Нижня П'ятихатська, 20-а</t>
  </si>
  <si>
    <t>вул. Нижня П'ятихатська, 22</t>
  </si>
  <si>
    <t>вул. Нижня П'ятихатська, 24</t>
  </si>
  <si>
    <t>Начальник управління економіки</t>
  </si>
  <si>
    <t xml:space="preserve">Кіровоградської міської ради </t>
  </si>
  <si>
    <t>О. Осауленко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</si>
</sst>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3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justify" vertical="center"/>
    </xf>
    <xf numFmtId="164" fontId="1" fillId="0" borderId="0" xfId="0" applyFont="1" applyBorder="1" applyAlignment="1">
      <alignment horizontal="justify" vertical="center"/>
    </xf>
    <xf numFmtId="164" fontId="1" fillId="0" borderId="0" xfId="0" applyFont="1" applyBorder="1" applyAlignment="1">
      <alignment horizont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 textRotation="90" wrapText="1"/>
    </xf>
    <xf numFmtId="164" fontId="1" fillId="0" borderId="4" xfId="0" applyFont="1" applyBorder="1" applyAlignment="1">
      <alignment horizontal="center" vertical="center" textRotation="90" wrapText="1"/>
    </xf>
    <xf numFmtId="164" fontId="0" fillId="0" borderId="2" xfId="0" applyBorder="1" applyAlignment="1">
      <alignment/>
    </xf>
    <xf numFmtId="164" fontId="0" fillId="0" borderId="5" xfId="0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3" xfId="0" applyFont="1" applyBorder="1" applyAlignment="1" applyProtection="1">
      <alignment/>
      <protection locked="0"/>
    </xf>
    <xf numFmtId="165" fontId="1" fillId="0" borderId="3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4" fontId="1" fillId="0" borderId="6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6" fontId="1" fillId="0" borderId="6" xfId="0" applyNumberFormat="1" applyFont="1" applyFill="1" applyBorder="1" applyAlignment="1">
      <alignment horizontal="right"/>
    </xf>
    <xf numFmtId="164" fontId="0" fillId="0" borderId="0" xfId="0" applyBorder="1" applyAlignment="1">
      <alignment/>
    </xf>
    <xf numFmtId="166" fontId="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view="pageBreakPreview" zoomScale="75" zoomScaleNormal="75" zoomScaleSheetLayoutView="75" workbookViewId="0" topLeftCell="A1">
      <selection activeCell="J6" sqref="J5:J6"/>
    </sheetView>
  </sheetViews>
  <sheetFormatPr defaultColWidth="9.140625" defaultRowHeight="12.75"/>
  <cols>
    <col min="1" max="1" width="5.7109375" style="1" customWidth="1"/>
    <col min="2" max="2" width="37.28125" style="0" customWidth="1"/>
    <col min="3" max="3" width="11.28125" style="0" customWidth="1"/>
    <col min="4" max="4" width="10.57421875" style="0" customWidth="1"/>
    <col min="5" max="5" width="11.28125" style="0" customWidth="1"/>
    <col min="6" max="6" width="9.421875" style="0" customWidth="1"/>
    <col min="7" max="7" width="17.140625" style="0" customWidth="1"/>
    <col min="8" max="8" width="12.8515625" style="0" customWidth="1"/>
    <col min="9" max="9" width="10.57421875" style="0" customWidth="1"/>
    <col min="10" max="10" width="12.14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1.8515625" style="2" customWidth="1"/>
  </cols>
  <sheetData>
    <row r="1" spans="1:17" ht="17.25">
      <c r="A1" s="3"/>
      <c r="B1" s="4" t="s">
        <v>0</v>
      </c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6"/>
      <c r="O1" s="7"/>
      <c r="P1" s="8"/>
      <c r="Q1" s="8"/>
    </row>
    <row r="2" spans="1:17" ht="17.25">
      <c r="A2" s="3"/>
      <c r="B2" s="4"/>
      <c r="C2" s="4"/>
      <c r="D2" s="4"/>
      <c r="E2" s="4"/>
      <c r="F2" s="4"/>
      <c r="G2" s="4"/>
      <c r="H2" s="4"/>
      <c r="I2" s="5"/>
      <c r="J2" s="8" t="s">
        <v>1</v>
      </c>
      <c r="K2" s="8"/>
      <c r="L2" s="8"/>
      <c r="M2" s="8"/>
      <c r="N2" s="9"/>
      <c r="O2" s="9"/>
      <c r="P2" s="8"/>
      <c r="Q2" s="8"/>
    </row>
    <row r="3" spans="1:17" ht="17.25">
      <c r="A3" s="3"/>
      <c r="B3" s="4"/>
      <c r="C3" s="4"/>
      <c r="D3" s="4"/>
      <c r="E3" s="4"/>
      <c r="F3" s="4"/>
      <c r="G3" s="4"/>
      <c r="H3" s="4"/>
      <c r="I3" s="5"/>
      <c r="J3" s="8" t="s">
        <v>2</v>
      </c>
      <c r="K3" s="8"/>
      <c r="L3" s="8"/>
      <c r="M3" s="8"/>
      <c r="N3" s="9"/>
      <c r="O3" s="9"/>
      <c r="P3" s="8"/>
      <c r="Q3" s="8"/>
    </row>
    <row r="4" spans="1:17" ht="17.25">
      <c r="A4" s="3"/>
      <c r="B4" s="10"/>
      <c r="C4" s="8"/>
      <c r="D4" s="8"/>
      <c r="E4" s="8"/>
      <c r="F4" s="8"/>
      <c r="G4" s="8"/>
      <c r="H4" s="11"/>
      <c r="I4" s="11"/>
      <c r="J4" s="8" t="s">
        <v>3</v>
      </c>
      <c r="K4" s="8"/>
      <c r="L4" s="8"/>
      <c r="M4" s="8"/>
      <c r="N4" s="9"/>
      <c r="O4" s="9"/>
      <c r="P4" s="8"/>
      <c r="Q4" s="8"/>
    </row>
    <row r="5" spans="1:17" ht="17.25">
      <c r="A5" s="3"/>
      <c r="B5" s="8"/>
      <c r="C5" s="8"/>
      <c r="D5" s="8"/>
      <c r="E5" s="8"/>
      <c r="F5" s="8"/>
      <c r="G5" s="8"/>
      <c r="H5" s="11"/>
      <c r="I5" s="11"/>
      <c r="J5" s="8" t="s">
        <v>4</v>
      </c>
      <c r="K5" s="8"/>
      <c r="L5" s="8"/>
      <c r="M5" s="8"/>
      <c r="N5" s="9"/>
      <c r="O5" s="9"/>
      <c r="P5" s="8"/>
      <c r="Q5" s="8"/>
    </row>
    <row r="6" spans="1:17" ht="17.25">
      <c r="A6" s="3"/>
      <c r="B6" s="8"/>
      <c r="C6" s="8"/>
      <c r="D6" s="8"/>
      <c r="E6" s="8"/>
      <c r="F6" s="8"/>
      <c r="G6" s="8"/>
      <c r="H6" s="11"/>
      <c r="I6" s="11"/>
      <c r="J6" s="11" t="s">
        <v>5</v>
      </c>
      <c r="K6" s="11"/>
      <c r="L6" s="11"/>
      <c r="M6" s="11"/>
      <c r="N6" s="12"/>
      <c r="O6" s="9"/>
      <c r="P6" s="8"/>
      <c r="Q6" s="8"/>
    </row>
    <row r="7" spans="1:17" ht="17.25">
      <c r="A7" s="3"/>
      <c r="B7" s="8"/>
      <c r="C7" s="8"/>
      <c r="D7" s="8"/>
      <c r="E7" s="8"/>
      <c r="F7" s="8"/>
      <c r="G7" s="8" t="s">
        <v>6</v>
      </c>
      <c r="H7" s="4"/>
      <c r="I7" s="5"/>
      <c r="J7" s="5"/>
      <c r="K7" s="5"/>
      <c r="L7" s="5"/>
      <c r="M7" s="5"/>
      <c r="N7" s="6"/>
      <c r="O7" s="9"/>
      <c r="P7" s="8"/>
      <c r="Q7" s="8"/>
    </row>
    <row r="8" spans="1:17" ht="17.25">
      <c r="A8" s="3"/>
      <c r="B8" s="13" t="s">
        <v>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6"/>
      <c r="O8" s="9"/>
      <c r="P8" s="8"/>
      <c r="Q8" s="8"/>
    </row>
    <row r="9" spans="1:17" ht="17.25">
      <c r="A9" s="3"/>
      <c r="B9" s="4"/>
      <c r="C9" s="4"/>
      <c r="D9" s="4"/>
      <c r="E9" s="4"/>
      <c r="F9" s="4"/>
      <c r="G9" s="4"/>
      <c r="H9" s="4"/>
      <c r="I9" s="5"/>
      <c r="J9" s="5"/>
      <c r="K9" s="5"/>
      <c r="L9" s="5"/>
      <c r="M9" s="5"/>
      <c r="N9" s="6"/>
      <c r="O9" s="7"/>
      <c r="P9" s="8"/>
      <c r="Q9" s="8"/>
    </row>
    <row r="10" spans="1:17" ht="17.25" customHeight="1">
      <c r="A10" s="3"/>
      <c r="B10" s="8"/>
      <c r="C10" s="8"/>
      <c r="D10" s="8"/>
      <c r="E10" s="8"/>
      <c r="F10" s="8"/>
      <c r="G10" s="8"/>
      <c r="H10" s="4"/>
      <c r="I10" s="14"/>
      <c r="J10" s="6"/>
      <c r="L10" s="6" t="s">
        <v>8</v>
      </c>
      <c r="M10" s="6"/>
      <c r="N10" s="6"/>
      <c r="O10" s="8"/>
      <c r="P10" s="8"/>
      <c r="Q10" s="8"/>
    </row>
    <row r="11" spans="1:17" s="19" customFormat="1" ht="103.5" customHeight="1">
      <c r="A11" s="15" t="s">
        <v>9</v>
      </c>
      <c r="B11" s="16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  <c r="I11" s="18" t="s">
        <v>17</v>
      </c>
      <c r="J11" s="17" t="s">
        <v>18</v>
      </c>
      <c r="K11" s="17" t="s">
        <v>19</v>
      </c>
      <c r="L11" s="17" t="s">
        <v>20</v>
      </c>
      <c r="M11" s="17" t="s">
        <v>21</v>
      </c>
      <c r="N11" s="17" t="s">
        <v>22</v>
      </c>
      <c r="O11" s="9"/>
      <c r="P11" s="9"/>
      <c r="Q11" s="9"/>
    </row>
    <row r="12" spans="1:17" s="20" customFormat="1" ht="17.25">
      <c r="A12" s="15">
        <v>1</v>
      </c>
      <c r="B12" s="16">
        <f>A12+1</f>
        <v>2</v>
      </c>
      <c r="C12" s="16">
        <f>B12+1</f>
        <v>3</v>
      </c>
      <c r="D12" s="16">
        <f>C12+1</f>
        <v>4</v>
      </c>
      <c r="E12" s="16">
        <f>D12+1</f>
        <v>5</v>
      </c>
      <c r="F12" s="16">
        <f>E12+1</f>
        <v>6</v>
      </c>
      <c r="G12" s="16">
        <f>F12+1</f>
        <v>7</v>
      </c>
      <c r="H12" s="16">
        <f>G12+1</f>
        <v>8</v>
      </c>
      <c r="I12" s="16">
        <f>H12+1</f>
        <v>9</v>
      </c>
      <c r="J12" s="16">
        <f>I12+1</f>
        <v>10</v>
      </c>
      <c r="K12" s="16">
        <f>J12+1</f>
        <v>11</v>
      </c>
      <c r="L12" s="16">
        <f>K12+1</f>
        <v>12</v>
      </c>
      <c r="M12" s="16">
        <f>L12+1</f>
        <v>13</v>
      </c>
      <c r="N12" s="16">
        <f>M12+1</f>
        <v>14</v>
      </c>
      <c r="O12" s="13"/>
      <c r="P12" s="13"/>
      <c r="Q12" s="13"/>
    </row>
    <row r="13" spans="1:17" ht="17.25">
      <c r="A13" s="21">
        <v>1</v>
      </c>
      <c r="B13" s="22" t="s">
        <v>23</v>
      </c>
      <c r="C13" s="23"/>
      <c r="D13" s="23">
        <v>0.50071</v>
      </c>
      <c r="E13" s="23"/>
      <c r="F13" s="23"/>
      <c r="G13" s="23"/>
      <c r="H13" s="23"/>
      <c r="I13" s="23"/>
      <c r="J13" s="23"/>
      <c r="K13" s="23"/>
      <c r="L13" s="23"/>
      <c r="M13" s="24">
        <f>SUM(C13:L13)</f>
        <v>0.50071</v>
      </c>
      <c r="N13" s="25">
        <f>M13*1.2</f>
        <v>0.6008519999999999</v>
      </c>
      <c r="O13" s="8"/>
      <c r="P13" s="8"/>
      <c r="Q13" s="8"/>
    </row>
    <row r="14" spans="1:17" ht="17.25">
      <c r="A14" s="26">
        <f>A13+1</f>
        <v>2</v>
      </c>
      <c r="B14" s="22" t="s">
        <v>24</v>
      </c>
      <c r="C14" s="23"/>
      <c r="D14" s="23">
        <v>0.43324</v>
      </c>
      <c r="E14" s="23"/>
      <c r="F14" s="23"/>
      <c r="G14" s="23"/>
      <c r="H14" s="23"/>
      <c r="I14" s="23"/>
      <c r="J14" s="23"/>
      <c r="K14" s="23"/>
      <c r="L14" s="23"/>
      <c r="M14" s="24">
        <f>SUM(C14:L14)</f>
        <v>0.43324</v>
      </c>
      <c r="N14" s="25">
        <f>M14*1.2</f>
        <v>0.519888</v>
      </c>
      <c r="O14" s="9"/>
      <c r="P14" s="9"/>
      <c r="Q14" s="9"/>
    </row>
    <row r="15" spans="1:17" ht="17.25">
      <c r="A15" s="26">
        <f>A14+1</f>
        <v>3</v>
      </c>
      <c r="B15" s="22" t="s">
        <v>25</v>
      </c>
      <c r="C15" s="23"/>
      <c r="D15" s="23">
        <v>0.44637000000000004</v>
      </c>
      <c r="E15" s="23"/>
      <c r="F15" s="23"/>
      <c r="G15" s="23"/>
      <c r="H15" s="23"/>
      <c r="I15" s="23"/>
      <c r="J15" s="23"/>
      <c r="K15" s="23"/>
      <c r="L15" s="23"/>
      <c r="M15" s="24">
        <f>SUM(C15:L15)</f>
        <v>0.44637000000000004</v>
      </c>
      <c r="N15" s="25">
        <f>M15*1.2</f>
        <v>0.535644</v>
      </c>
      <c r="O15" s="8"/>
      <c r="P15" s="8"/>
      <c r="Q15" s="8"/>
    </row>
    <row r="16" spans="1:17" ht="17.25">
      <c r="A16" s="26">
        <f>A15+1</f>
        <v>4</v>
      </c>
      <c r="B16" s="22" t="s">
        <v>26</v>
      </c>
      <c r="C16" s="23"/>
      <c r="D16" s="23">
        <v>0.27530000000000004</v>
      </c>
      <c r="E16" s="23"/>
      <c r="F16" s="23"/>
      <c r="G16" s="23"/>
      <c r="H16" s="23"/>
      <c r="I16" s="23"/>
      <c r="J16" s="23"/>
      <c r="K16" s="23"/>
      <c r="L16" s="23"/>
      <c r="M16" s="24">
        <f>SUM(C16:L16)</f>
        <v>0.27530000000000004</v>
      </c>
      <c r="N16" s="25">
        <f>M16*1.2</f>
        <v>0.33036000000000004</v>
      </c>
      <c r="O16" s="8"/>
      <c r="P16" s="8"/>
      <c r="Q16" s="8"/>
    </row>
    <row r="17" spans="1:17" ht="17.25">
      <c r="A17" s="26">
        <f>A16+1</f>
        <v>5</v>
      </c>
      <c r="B17" s="22" t="s">
        <v>27</v>
      </c>
      <c r="C17" s="23"/>
      <c r="D17" s="23">
        <v>0.30859000000000003</v>
      </c>
      <c r="E17" s="27"/>
      <c r="F17" s="23"/>
      <c r="G17" s="23"/>
      <c r="H17" s="23"/>
      <c r="I17" s="23"/>
      <c r="J17" s="23"/>
      <c r="K17" s="23"/>
      <c r="L17" s="23"/>
      <c r="M17" s="24">
        <f>SUM(C17:L17)</f>
        <v>0.30859000000000003</v>
      </c>
      <c r="N17" s="25">
        <f>M17*1.2</f>
        <v>0.370308</v>
      </c>
      <c r="O17" s="8"/>
      <c r="P17" s="8"/>
      <c r="Q17" s="8"/>
    </row>
    <row r="18" spans="1:17" ht="17.25">
      <c r="A18" s="26">
        <f>A17+1</f>
        <v>6</v>
      </c>
      <c r="B18" s="22" t="s">
        <v>28</v>
      </c>
      <c r="C18" s="23"/>
      <c r="D18" s="23">
        <v>0.36303</v>
      </c>
      <c r="E18" s="27"/>
      <c r="F18" s="23"/>
      <c r="G18" s="23"/>
      <c r="H18" s="23"/>
      <c r="I18" s="23"/>
      <c r="J18" s="23"/>
      <c r="K18" s="23"/>
      <c r="L18" s="23"/>
      <c r="M18" s="24">
        <f>SUM(C18:L18)</f>
        <v>0.36303</v>
      </c>
      <c r="N18" s="25">
        <f>M18*1.2</f>
        <v>0.435636</v>
      </c>
      <c r="O18" s="8"/>
      <c r="P18" s="8"/>
      <c r="Q18" s="8"/>
    </row>
    <row r="19" spans="1:17" ht="17.25">
      <c r="A19" s="26">
        <f>A18+1</f>
        <v>7</v>
      </c>
      <c r="B19" s="22" t="s">
        <v>29</v>
      </c>
      <c r="C19" s="23"/>
      <c r="D19" s="23">
        <v>0.41612000000000005</v>
      </c>
      <c r="E19" s="23"/>
      <c r="F19" s="23"/>
      <c r="G19" s="23"/>
      <c r="H19" s="23"/>
      <c r="I19" s="23"/>
      <c r="J19" s="23"/>
      <c r="K19" s="23"/>
      <c r="L19" s="23"/>
      <c r="M19" s="24">
        <f>SUM(C19:L19)</f>
        <v>0.41612000000000005</v>
      </c>
      <c r="N19" s="25">
        <f>M19*1.2</f>
        <v>0.499344</v>
      </c>
      <c r="O19" s="8"/>
      <c r="P19" s="8"/>
      <c r="Q19" s="8"/>
    </row>
    <row r="20" spans="1:17" ht="17.25">
      <c r="A20" s="26">
        <f>A19+1</f>
        <v>8</v>
      </c>
      <c r="B20" s="22" t="s">
        <v>30</v>
      </c>
      <c r="C20" s="23"/>
      <c r="D20" s="23">
        <v>0.40362000000000003</v>
      </c>
      <c r="E20" s="23"/>
      <c r="F20" s="23"/>
      <c r="G20" s="23"/>
      <c r="H20" s="23"/>
      <c r="I20" s="23"/>
      <c r="J20" s="23"/>
      <c r="K20" s="23"/>
      <c r="L20" s="23"/>
      <c r="M20" s="24">
        <f>SUM(C20:L20)</f>
        <v>0.40362000000000003</v>
      </c>
      <c r="N20" s="25">
        <f>M20*1.2</f>
        <v>0.484344</v>
      </c>
      <c r="O20" s="8"/>
      <c r="P20" s="8"/>
      <c r="Q20" s="8"/>
    </row>
    <row r="21" spans="1:17" ht="17.25">
      <c r="A21" s="26">
        <f>A20+1</f>
        <v>9</v>
      </c>
      <c r="B21" s="22" t="s">
        <v>31</v>
      </c>
      <c r="C21" s="23"/>
      <c r="D21" s="23">
        <v>0.43474</v>
      </c>
      <c r="E21" s="23"/>
      <c r="F21" s="23"/>
      <c r="G21" s="23"/>
      <c r="H21" s="23"/>
      <c r="I21" s="23"/>
      <c r="J21" s="23"/>
      <c r="K21" s="23"/>
      <c r="L21" s="23"/>
      <c r="M21" s="24">
        <f>SUM(C21:L21)</f>
        <v>0.43474</v>
      </c>
      <c r="N21" s="25">
        <f>M21*1.2</f>
        <v>0.521688</v>
      </c>
      <c r="O21" s="8"/>
      <c r="P21" s="8"/>
      <c r="Q21" s="8"/>
    </row>
    <row r="22" spans="1:17" ht="17.25">
      <c r="A22" s="26">
        <f>A21+1</f>
        <v>10</v>
      </c>
      <c r="B22" s="22" t="s">
        <v>32</v>
      </c>
      <c r="C22" s="23"/>
      <c r="D22" s="23">
        <v>0.28937</v>
      </c>
      <c r="E22" s="23"/>
      <c r="F22" s="23"/>
      <c r="G22" s="23"/>
      <c r="H22" s="23"/>
      <c r="I22" s="23"/>
      <c r="J22" s="23"/>
      <c r="K22" s="23"/>
      <c r="L22" s="23"/>
      <c r="M22" s="24">
        <f>SUM(C22:L22)</f>
        <v>0.28937</v>
      </c>
      <c r="N22" s="25">
        <f>M22*1.2</f>
        <v>0.347244</v>
      </c>
      <c r="O22" s="8"/>
      <c r="P22" s="8"/>
      <c r="Q22" s="8"/>
    </row>
    <row r="23" spans="1:17" ht="17.25">
      <c r="A23" s="26">
        <f>A22+1</f>
        <v>11</v>
      </c>
      <c r="B23" s="22" t="s">
        <v>33</v>
      </c>
      <c r="C23" s="23"/>
      <c r="D23" s="23">
        <v>0.41453</v>
      </c>
      <c r="E23" s="23"/>
      <c r="F23" s="23"/>
      <c r="G23" s="23"/>
      <c r="H23" s="23"/>
      <c r="I23" s="23"/>
      <c r="J23" s="23"/>
      <c r="K23" s="23"/>
      <c r="L23" s="23"/>
      <c r="M23" s="24">
        <f>SUM(C23:L23)</f>
        <v>0.41453</v>
      </c>
      <c r="N23" s="25">
        <f>M23*1.2</f>
        <v>0.497436</v>
      </c>
      <c r="O23" s="8"/>
      <c r="P23" s="8"/>
      <c r="Q23" s="8"/>
    </row>
    <row r="24" spans="1:17" ht="17.25">
      <c r="A24" s="26">
        <f>A23+1</f>
        <v>12</v>
      </c>
      <c r="B24" s="22" t="s">
        <v>34</v>
      </c>
      <c r="C24" s="23"/>
      <c r="D24" s="23">
        <v>0.5487700000000001</v>
      </c>
      <c r="E24" s="23"/>
      <c r="F24" s="23"/>
      <c r="G24" s="23"/>
      <c r="H24" s="23"/>
      <c r="I24" s="23"/>
      <c r="J24" s="23"/>
      <c r="K24" s="23"/>
      <c r="L24" s="23"/>
      <c r="M24" s="24">
        <f>SUM(C24:L24)</f>
        <v>0.5487700000000001</v>
      </c>
      <c r="N24" s="25">
        <f>M24*1.2</f>
        <v>0.6585240000000001</v>
      </c>
      <c r="O24" s="8"/>
      <c r="P24" s="8"/>
      <c r="Q24" s="8"/>
    </row>
    <row r="25" spans="1:17" ht="17.25">
      <c r="A25" s="26">
        <f>A24+1</f>
        <v>13</v>
      </c>
      <c r="B25" s="22" t="s">
        <v>35</v>
      </c>
      <c r="C25" s="23"/>
      <c r="D25" s="23">
        <v>0.32248000000000004</v>
      </c>
      <c r="E25" s="23"/>
      <c r="F25" s="23"/>
      <c r="G25" s="23"/>
      <c r="H25" s="23"/>
      <c r="I25" s="23"/>
      <c r="J25" s="23"/>
      <c r="K25" s="23"/>
      <c r="L25" s="23"/>
      <c r="M25" s="24">
        <f>SUM(C25:L25)</f>
        <v>0.32248000000000004</v>
      </c>
      <c r="N25" s="25">
        <f>M25*1.2</f>
        <v>0.38697600000000004</v>
      </c>
      <c r="O25" s="8"/>
      <c r="P25" s="8"/>
      <c r="Q25" s="8"/>
    </row>
    <row r="26" spans="1:17" ht="17.25">
      <c r="A26" s="26">
        <f>A25+1</f>
        <v>14</v>
      </c>
      <c r="B26" s="22" t="s">
        <v>36</v>
      </c>
      <c r="C26" s="23"/>
      <c r="D26" s="23">
        <v>0.5022300000000001</v>
      </c>
      <c r="E26" s="23"/>
      <c r="F26" s="23"/>
      <c r="G26" s="23"/>
      <c r="H26" s="23"/>
      <c r="I26" s="23"/>
      <c r="J26" s="23"/>
      <c r="K26" s="23"/>
      <c r="L26" s="23"/>
      <c r="M26" s="24">
        <f>SUM(C26:L26)</f>
        <v>0.5022300000000001</v>
      </c>
      <c r="N26" s="25">
        <f>M26*1.2</f>
        <v>0.6026760000000001</v>
      </c>
      <c r="O26" s="8"/>
      <c r="P26" s="8"/>
      <c r="Q26" s="8"/>
    </row>
    <row r="27" spans="1:17" ht="17.25">
      <c r="A27" s="26">
        <f>A26+1</f>
        <v>15</v>
      </c>
      <c r="B27" s="22" t="s">
        <v>37</v>
      </c>
      <c r="C27" s="23"/>
      <c r="D27" s="23">
        <v>0.35950000000000004</v>
      </c>
      <c r="E27" s="23"/>
      <c r="F27" s="23"/>
      <c r="G27" s="23"/>
      <c r="H27" s="23"/>
      <c r="I27" s="23"/>
      <c r="J27" s="23"/>
      <c r="K27" s="23"/>
      <c r="L27" s="23"/>
      <c r="M27" s="24">
        <f>SUM(C27:L27)</f>
        <v>0.35950000000000004</v>
      </c>
      <c r="N27" s="25">
        <f>M27*1.2</f>
        <v>0.43140000000000006</v>
      </c>
      <c r="O27" s="8"/>
      <c r="P27" s="8"/>
      <c r="Q27" s="8"/>
    </row>
    <row r="28" spans="1:17" ht="17.25">
      <c r="A28" s="26">
        <f>A27+1</f>
        <v>16</v>
      </c>
      <c r="B28" s="22" t="s">
        <v>38</v>
      </c>
      <c r="C28" s="23"/>
      <c r="D28" s="23">
        <v>0.35925</v>
      </c>
      <c r="E28" s="23"/>
      <c r="F28" s="23"/>
      <c r="G28" s="23"/>
      <c r="H28" s="23"/>
      <c r="I28" s="23"/>
      <c r="J28" s="23"/>
      <c r="K28" s="23"/>
      <c r="L28" s="23"/>
      <c r="M28" s="24">
        <f>SUM(C28:L28)</f>
        <v>0.35925</v>
      </c>
      <c r="N28" s="25">
        <f>M28*1.2</f>
        <v>0.4311</v>
      </c>
      <c r="O28" s="8"/>
      <c r="P28" s="8"/>
      <c r="Q28" s="8"/>
    </row>
    <row r="29" spans="1:17" ht="17.25">
      <c r="A29" s="26">
        <f>A28+1</f>
        <v>17</v>
      </c>
      <c r="B29" s="22" t="s">
        <v>39</v>
      </c>
      <c r="C29" s="23"/>
      <c r="D29" s="23">
        <v>0.46828000000000003</v>
      </c>
      <c r="E29" s="23"/>
      <c r="F29" s="23"/>
      <c r="G29" s="23"/>
      <c r="H29" s="23"/>
      <c r="I29" s="23"/>
      <c r="J29" s="23"/>
      <c r="K29" s="23"/>
      <c r="L29" s="23"/>
      <c r="M29" s="24">
        <f>SUM(C29:L29)</f>
        <v>0.46828000000000003</v>
      </c>
      <c r="N29" s="25">
        <f>M29*1.2</f>
        <v>0.561936</v>
      </c>
      <c r="O29" s="8"/>
      <c r="P29" s="8"/>
      <c r="Q29" s="8"/>
    </row>
    <row r="30" spans="1:17" ht="17.25">
      <c r="A30" s="26">
        <f>A29+1</f>
        <v>18</v>
      </c>
      <c r="B30" s="22" t="s">
        <v>40</v>
      </c>
      <c r="C30" s="23"/>
      <c r="D30" s="23">
        <v>0.34077</v>
      </c>
      <c r="E30" s="23"/>
      <c r="F30" s="23"/>
      <c r="G30" s="23"/>
      <c r="H30" s="23"/>
      <c r="I30" s="23"/>
      <c r="J30" s="23"/>
      <c r="K30" s="23"/>
      <c r="L30" s="23"/>
      <c r="M30" s="24">
        <f>SUM(C30:L30)</f>
        <v>0.34077</v>
      </c>
      <c r="N30" s="25">
        <f>M30*1.2</f>
        <v>0.408924</v>
      </c>
      <c r="O30" s="8"/>
      <c r="P30" s="8"/>
      <c r="Q30" s="8"/>
    </row>
    <row r="31" spans="1:17" ht="17.25">
      <c r="A31" s="26">
        <f>A30+1</f>
        <v>19</v>
      </c>
      <c r="B31" s="22" t="s">
        <v>41</v>
      </c>
      <c r="C31" s="23">
        <v>0.38325000000000004</v>
      </c>
      <c r="D31" s="23">
        <v>0.3803</v>
      </c>
      <c r="E31" s="23"/>
      <c r="F31" s="23"/>
      <c r="G31" s="23">
        <v>0.20051000000000002</v>
      </c>
      <c r="H31" s="23"/>
      <c r="I31" s="23">
        <v>0.32280000000000003</v>
      </c>
      <c r="J31" s="23">
        <v>0.06999000000000001</v>
      </c>
      <c r="K31" s="23"/>
      <c r="L31" s="23">
        <v>0.00017</v>
      </c>
      <c r="M31" s="24">
        <f>SUM(C31:L31)</f>
        <v>1.3570200000000001</v>
      </c>
      <c r="N31" s="25">
        <f>M31*1.2</f>
        <v>1.628424</v>
      </c>
      <c r="O31" s="8"/>
      <c r="P31" s="8"/>
      <c r="Q31" s="8"/>
    </row>
    <row r="32" spans="1:17" ht="17.25">
      <c r="A32" s="26">
        <f>A31+1</f>
        <v>20</v>
      </c>
      <c r="B32" s="22" t="s">
        <v>42</v>
      </c>
      <c r="C32" s="23">
        <v>0.48485000000000006</v>
      </c>
      <c r="D32" s="23">
        <v>0.3342</v>
      </c>
      <c r="E32" s="23"/>
      <c r="F32" s="23"/>
      <c r="G32" s="23">
        <v>0.23966</v>
      </c>
      <c r="H32" s="23"/>
      <c r="I32" s="23">
        <v>0.34709</v>
      </c>
      <c r="J32" s="23">
        <v>0.07936</v>
      </c>
      <c r="K32" s="23"/>
      <c r="L32" s="23">
        <v>0.00022</v>
      </c>
      <c r="M32" s="24">
        <f>SUM(C32:L32)</f>
        <v>1.4853800000000001</v>
      </c>
      <c r="N32" s="25">
        <f>M32*1.2</f>
        <v>1.782456</v>
      </c>
      <c r="O32" s="8"/>
      <c r="P32" s="8"/>
      <c r="Q32" s="8"/>
    </row>
    <row r="33" spans="1:17" ht="17.25">
      <c r="A33" s="26">
        <f>A32+1</f>
        <v>21</v>
      </c>
      <c r="B33" s="22" t="s">
        <v>43</v>
      </c>
      <c r="C33" s="23">
        <v>0.37591</v>
      </c>
      <c r="D33" s="23">
        <v>0.28846000000000005</v>
      </c>
      <c r="E33" s="23"/>
      <c r="F33" s="23"/>
      <c r="G33" s="23">
        <v>0.20913</v>
      </c>
      <c r="H33" s="23"/>
      <c r="I33" s="23">
        <v>0.33019000000000004</v>
      </c>
      <c r="J33" s="23">
        <v>0.07662000000000001</v>
      </c>
      <c r="K33" s="23"/>
      <c r="L33" s="23">
        <v>0.00017</v>
      </c>
      <c r="M33" s="24">
        <f>SUM(C33:L33)</f>
        <v>1.2804800000000003</v>
      </c>
      <c r="N33" s="25">
        <f>M33*1.2</f>
        <v>1.5365760000000004</v>
      </c>
      <c r="O33" s="8"/>
      <c r="P33" s="8"/>
      <c r="Q33" s="8"/>
    </row>
    <row r="34" spans="1:17" ht="17.25">
      <c r="A34" s="26">
        <f>A33+1</f>
        <v>22</v>
      </c>
      <c r="B34" s="22" t="s">
        <v>44</v>
      </c>
      <c r="C34" s="23">
        <v>0.49882000000000004</v>
      </c>
      <c r="D34" s="23">
        <v>0.32281000000000004</v>
      </c>
      <c r="E34" s="23"/>
      <c r="F34" s="23"/>
      <c r="G34" s="23">
        <v>0.2024</v>
      </c>
      <c r="H34" s="23"/>
      <c r="I34" s="23">
        <v>0.32739</v>
      </c>
      <c r="J34" s="23">
        <v>0.06734000000000001</v>
      </c>
      <c r="K34" s="23"/>
      <c r="L34" s="23">
        <v>0.00021</v>
      </c>
      <c r="M34" s="24">
        <f>SUM(C34:L34)</f>
        <v>1.41897</v>
      </c>
      <c r="N34" s="25">
        <f>M34*1.2</f>
        <v>1.702764</v>
      </c>
      <c r="O34" s="8"/>
      <c r="P34" s="8"/>
      <c r="Q34" s="8"/>
    </row>
    <row r="35" spans="1:17" ht="17.25">
      <c r="A35" s="26">
        <f>A34+1</f>
        <v>23</v>
      </c>
      <c r="B35" s="22" t="s">
        <v>45</v>
      </c>
      <c r="C35" s="23">
        <v>0.46196000000000004</v>
      </c>
      <c r="D35" s="23">
        <v>0.30927000000000004</v>
      </c>
      <c r="E35" s="23"/>
      <c r="F35" s="23"/>
      <c r="G35" s="23">
        <v>0.20499</v>
      </c>
      <c r="H35" s="23"/>
      <c r="I35" s="23">
        <v>0.33238</v>
      </c>
      <c r="J35" s="23">
        <v>0.07155</v>
      </c>
      <c r="K35" s="23"/>
      <c r="L35" s="23">
        <v>0.0002</v>
      </c>
      <c r="M35" s="24">
        <f>SUM(C35:L35)</f>
        <v>1.38035</v>
      </c>
      <c r="N35" s="25">
        <f>M35*1.2</f>
        <v>1.65642</v>
      </c>
      <c r="O35" s="8"/>
      <c r="P35" s="8"/>
      <c r="Q35" s="8"/>
    </row>
    <row r="36" spans="1:17" ht="17.25">
      <c r="A36" s="26">
        <f>A35+1</f>
        <v>24</v>
      </c>
      <c r="B36" s="22" t="s">
        <v>46</v>
      </c>
      <c r="C36" s="23">
        <v>0.33105</v>
      </c>
      <c r="D36" s="23">
        <v>0.28975</v>
      </c>
      <c r="E36" s="23"/>
      <c r="F36" s="23"/>
      <c r="G36" s="23">
        <v>0.24767000000000003</v>
      </c>
      <c r="H36" s="23">
        <v>0.01787</v>
      </c>
      <c r="I36" s="23">
        <v>0.054130000000000005</v>
      </c>
      <c r="J36" s="23">
        <v>0.08736000000000001</v>
      </c>
      <c r="K36" s="23">
        <v>0.01835</v>
      </c>
      <c r="L36" s="23">
        <v>0.0001</v>
      </c>
      <c r="M36" s="24">
        <f>SUM(C36:L36)</f>
        <v>1.04628</v>
      </c>
      <c r="N36" s="25">
        <f>M36*1.2</f>
        <v>1.255536</v>
      </c>
      <c r="O36" s="8"/>
      <c r="P36" s="8"/>
      <c r="Q36" s="8"/>
    </row>
    <row r="37" spans="1:17" ht="17.25">
      <c r="A37" s="26">
        <f>A36+1</f>
        <v>25</v>
      </c>
      <c r="B37" s="22" t="s">
        <v>47</v>
      </c>
      <c r="C37" s="23"/>
      <c r="D37" s="23">
        <v>0.43694000000000005</v>
      </c>
      <c r="E37" s="23"/>
      <c r="F37" s="23"/>
      <c r="G37" s="23"/>
      <c r="H37" s="23"/>
      <c r="I37" s="23"/>
      <c r="J37" s="23"/>
      <c r="K37" s="23"/>
      <c r="L37" s="23"/>
      <c r="M37" s="24">
        <f>SUM(C37:L37)</f>
        <v>0.43694000000000005</v>
      </c>
      <c r="N37" s="25">
        <f>M37*1.2</f>
        <v>0.524328</v>
      </c>
      <c r="O37" s="8"/>
      <c r="P37" s="8"/>
      <c r="Q37" s="8"/>
    </row>
    <row r="38" spans="1:17" ht="17.25">
      <c r="A38" s="26">
        <f>A37+1</f>
        <v>26</v>
      </c>
      <c r="B38" s="22" t="s">
        <v>48</v>
      </c>
      <c r="C38" s="23"/>
      <c r="D38" s="23">
        <v>0.39602000000000004</v>
      </c>
      <c r="E38" s="23"/>
      <c r="F38" s="23"/>
      <c r="G38" s="23"/>
      <c r="H38" s="23"/>
      <c r="I38" s="23"/>
      <c r="J38" s="23"/>
      <c r="K38" s="23"/>
      <c r="L38" s="23"/>
      <c r="M38" s="24">
        <f>SUM(C38:L38)</f>
        <v>0.39602000000000004</v>
      </c>
      <c r="N38" s="25">
        <f>M38*1.2</f>
        <v>0.47522400000000004</v>
      </c>
      <c r="O38" s="8"/>
      <c r="P38" s="8"/>
      <c r="Q38" s="8"/>
    </row>
    <row r="39" spans="1:17" ht="17.25">
      <c r="A39" s="26">
        <f>A38+1</f>
        <v>27</v>
      </c>
      <c r="B39" s="22" t="s">
        <v>49</v>
      </c>
      <c r="C39" s="23"/>
      <c r="D39" s="23">
        <v>0.3931</v>
      </c>
      <c r="E39" s="23"/>
      <c r="F39" s="23"/>
      <c r="G39" s="23"/>
      <c r="H39" s="23"/>
      <c r="I39" s="23"/>
      <c r="J39" s="23"/>
      <c r="K39" s="23"/>
      <c r="L39" s="23"/>
      <c r="M39" s="24">
        <f>SUM(C39:L39)</f>
        <v>0.3931</v>
      </c>
      <c r="N39" s="25">
        <f>M39*1.2</f>
        <v>0.47172</v>
      </c>
      <c r="O39" s="8"/>
      <c r="P39" s="8"/>
      <c r="Q39" s="8"/>
    </row>
    <row r="40" spans="1:17" ht="17.25">
      <c r="A40" s="26">
        <f>A39+1</f>
        <v>28</v>
      </c>
      <c r="B40" s="22" t="s">
        <v>50</v>
      </c>
      <c r="C40" s="23"/>
      <c r="D40" s="23">
        <v>0.46092000000000005</v>
      </c>
      <c r="E40" s="23"/>
      <c r="F40" s="23"/>
      <c r="G40" s="23"/>
      <c r="H40" s="23"/>
      <c r="I40" s="23"/>
      <c r="J40" s="23"/>
      <c r="K40" s="23"/>
      <c r="L40" s="23"/>
      <c r="M40" s="24">
        <f>SUM(C40:L40)</f>
        <v>0.46092000000000005</v>
      </c>
      <c r="N40" s="25">
        <f>M40*1.2</f>
        <v>0.553104</v>
      </c>
      <c r="O40" s="8"/>
      <c r="P40" s="8"/>
      <c r="Q40" s="8"/>
    </row>
    <row r="41" spans="1:17" ht="17.25">
      <c r="A41" s="26">
        <f>A40+1</f>
        <v>29</v>
      </c>
      <c r="B41" s="22" t="s">
        <v>51</v>
      </c>
      <c r="C41" s="23"/>
      <c r="D41" s="23">
        <v>0.24411000000000002</v>
      </c>
      <c r="E41" s="23"/>
      <c r="F41" s="23"/>
      <c r="G41" s="23"/>
      <c r="H41" s="23"/>
      <c r="I41" s="23"/>
      <c r="J41" s="23"/>
      <c r="K41" s="23"/>
      <c r="L41" s="23"/>
      <c r="M41" s="24">
        <f>SUM(C41:L41)</f>
        <v>0.24411000000000002</v>
      </c>
      <c r="N41" s="25">
        <f>M41*1.2</f>
        <v>0.292932</v>
      </c>
      <c r="O41" s="8"/>
      <c r="P41" s="8"/>
      <c r="Q41" s="8"/>
    </row>
    <row r="42" spans="1:17" ht="17.25">
      <c r="A42" s="26">
        <f>A41+1</f>
        <v>30</v>
      </c>
      <c r="B42" s="22" t="s">
        <v>52</v>
      </c>
      <c r="C42" s="23"/>
      <c r="D42" s="23">
        <v>0.38943000000000005</v>
      </c>
      <c r="E42" s="23"/>
      <c r="F42" s="23"/>
      <c r="G42" s="23"/>
      <c r="H42" s="23"/>
      <c r="I42" s="23"/>
      <c r="J42" s="23"/>
      <c r="K42" s="23"/>
      <c r="L42" s="23"/>
      <c r="M42" s="24">
        <f>SUM(C42:L42)</f>
        <v>0.38943000000000005</v>
      </c>
      <c r="N42" s="25">
        <f>M42*1.2</f>
        <v>0.46731600000000006</v>
      </c>
      <c r="O42" s="8"/>
      <c r="P42" s="8"/>
      <c r="Q42" s="8"/>
    </row>
    <row r="43" spans="1:17" ht="17.25">
      <c r="A43" s="26">
        <f>A42+1</f>
        <v>31</v>
      </c>
      <c r="B43" s="22" t="s">
        <v>53</v>
      </c>
      <c r="C43" s="23"/>
      <c r="D43" s="23">
        <v>0.5257700000000001</v>
      </c>
      <c r="E43" s="23"/>
      <c r="F43" s="23"/>
      <c r="G43" s="23"/>
      <c r="H43" s="23"/>
      <c r="I43" s="23"/>
      <c r="J43" s="23"/>
      <c r="K43" s="23"/>
      <c r="L43" s="23"/>
      <c r="M43" s="24">
        <f>SUM(C43:L43)</f>
        <v>0.5257700000000001</v>
      </c>
      <c r="N43" s="25">
        <f>M43*1.2</f>
        <v>0.630924</v>
      </c>
      <c r="O43" s="8"/>
      <c r="P43" s="8"/>
      <c r="Q43" s="8"/>
    </row>
    <row r="44" spans="1:17" ht="17.25">
      <c r="A44" s="26">
        <f>A43+1</f>
        <v>32</v>
      </c>
      <c r="B44" s="22" t="s">
        <v>54</v>
      </c>
      <c r="C44" s="23">
        <v>0.58462</v>
      </c>
      <c r="D44" s="23">
        <v>0.25044</v>
      </c>
      <c r="E44" s="23"/>
      <c r="F44" s="23"/>
      <c r="G44" s="23">
        <v>0.14445000000000002</v>
      </c>
      <c r="H44" s="23">
        <v>0.06374</v>
      </c>
      <c r="I44" s="23">
        <v>0.21422000000000002</v>
      </c>
      <c r="J44" s="23">
        <v>0.0568</v>
      </c>
      <c r="K44" s="23"/>
      <c r="L44" s="23">
        <v>0.00019</v>
      </c>
      <c r="M44" s="24">
        <f>SUM(C44:L44)</f>
        <v>1.31446</v>
      </c>
      <c r="N44" s="25">
        <f>M44*1.2</f>
        <v>1.5773519999999999</v>
      </c>
      <c r="O44" s="8"/>
      <c r="P44" s="8"/>
      <c r="Q44" s="8"/>
    </row>
    <row r="45" spans="1:17" ht="17.25">
      <c r="A45" s="26">
        <f>A44+1</f>
        <v>33</v>
      </c>
      <c r="B45" s="22" t="s">
        <v>55</v>
      </c>
      <c r="C45" s="23">
        <v>0.54252</v>
      </c>
      <c r="D45" s="23">
        <v>0.34381</v>
      </c>
      <c r="E45" s="23"/>
      <c r="F45" s="23"/>
      <c r="G45" s="23">
        <v>0.14319</v>
      </c>
      <c r="H45" s="23">
        <v>0.024790000000000003</v>
      </c>
      <c r="I45" s="23">
        <v>0.149</v>
      </c>
      <c r="J45" s="23">
        <v>0.08513000000000001</v>
      </c>
      <c r="K45" s="23"/>
      <c r="L45" s="23">
        <v>0.00021</v>
      </c>
      <c r="M45" s="24">
        <f>SUM(C45:L45)</f>
        <v>1.28865</v>
      </c>
      <c r="N45" s="28">
        <f>M45*1.2</f>
        <v>1.54638</v>
      </c>
      <c r="O45" s="8"/>
      <c r="P45" s="8"/>
      <c r="Q45" s="8"/>
    </row>
    <row r="46" spans="1:17" ht="17.25">
      <c r="A46" s="26">
        <f>A45+1</f>
        <v>34</v>
      </c>
      <c r="B46" s="22" t="s">
        <v>56</v>
      </c>
      <c r="C46" s="23">
        <v>0.46448000000000006</v>
      </c>
      <c r="D46" s="23">
        <v>0.31455000000000005</v>
      </c>
      <c r="E46" s="23"/>
      <c r="F46" s="23"/>
      <c r="G46" s="23">
        <v>0.15787</v>
      </c>
      <c r="H46" s="23">
        <v>0.023870000000000002</v>
      </c>
      <c r="I46" s="23">
        <v>0.22987000000000002</v>
      </c>
      <c r="J46" s="23">
        <v>0.056720000000000007</v>
      </c>
      <c r="K46" s="23"/>
      <c r="L46" s="23">
        <v>0.00018</v>
      </c>
      <c r="M46" s="24">
        <f>SUM(C46:L46)</f>
        <v>1.24754</v>
      </c>
      <c r="N46" s="28">
        <f>M46*1.2</f>
        <v>1.4970480000000002</v>
      </c>
      <c r="O46" s="8"/>
      <c r="P46" s="8"/>
      <c r="Q46" s="8"/>
    </row>
    <row r="47" spans="1:17" ht="17.25">
      <c r="A47" s="26">
        <f>A46+1</f>
        <v>35</v>
      </c>
      <c r="B47" s="22" t="s">
        <v>57</v>
      </c>
      <c r="C47" s="23">
        <v>0.46077</v>
      </c>
      <c r="D47" s="23">
        <v>0.30409</v>
      </c>
      <c r="E47" s="23"/>
      <c r="F47" s="23"/>
      <c r="G47" s="23">
        <v>0.18186000000000002</v>
      </c>
      <c r="H47" s="23">
        <v>0.027410000000000004</v>
      </c>
      <c r="I47" s="23">
        <v>0.23202000000000003</v>
      </c>
      <c r="J47" s="23">
        <v>0.06426000000000001</v>
      </c>
      <c r="K47" s="23"/>
      <c r="L47" s="23">
        <v>0.0002</v>
      </c>
      <c r="M47" s="24">
        <f>SUM(C47:L47)</f>
        <v>1.27061</v>
      </c>
      <c r="N47" s="28">
        <f>M47*1.2</f>
        <v>1.524732</v>
      </c>
      <c r="O47" s="8"/>
      <c r="P47" s="8"/>
      <c r="Q47" s="8"/>
    </row>
    <row r="48" spans="1:17" ht="17.25">
      <c r="A48" s="26">
        <f>A47+1</f>
        <v>36</v>
      </c>
      <c r="B48" s="22" t="s">
        <v>58</v>
      </c>
      <c r="C48" s="23">
        <v>0.40785000000000005</v>
      </c>
      <c r="D48" s="23">
        <v>0.40376</v>
      </c>
      <c r="E48" s="23"/>
      <c r="F48" s="23"/>
      <c r="G48" s="23">
        <v>0.16097</v>
      </c>
      <c r="H48" s="23">
        <v>0.02426</v>
      </c>
      <c r="I48" s="23">
        <v>0.18527000000000002</v>
      </c>
      <c r="J48" s="23">
        <v>0.07435</v>
      </c>
      <c r="K48" s="23"/>
      <c r="L48" s="23">
        <v>0.00017</v>
      </c>
      <c r="M48" s="24">
        <f>SUM(C48:L48)</f>
        <v>1.25663</v>
      </c>
      <c r="N48" s="28">
        <f>M48*1.2</f>
        <v>1.5079559999999999</v>
      </c>
      <c r="O48" s="8"/>
      <c r="P48" s="8"/>
      <c r="Q48" s="8"/>
    </row>
    <row r="49" spans="1:17" ht="17.25">
      <c r="A49" s="26">
        <f>A48+1</f>
        <v>37</v>
      </c>
      <c r="B49" s="22" t="s">
        <v>59</v>
      </c>
      <c r="C49" s="23">
        <v>0.57504</v>
      </c>
      <c r="D49" s="23">
        <v>0.27308000000000004</v>
      </c>
      <c r="E49" s="23"/>
      <c r="F49" s="23"/>
      <c r="G49" s="23">
        <v>0.15837</v>
      </c>
      <c r="H49" s="23">
        <v>0.07160000000000001</v>
      </c>
      <c r="I49" s="23">
        <v>0.22871000000000002</v>
      </c>
      <c r="J49" s="23">
        <v>0.05670000000000001</v>
      </c>
      <c r="K49" s="23"/>
      <c r="L49" s="23">
        <v>0.00019</v>
      </c>
      <c r="M49" s="24">
        <f>SUM(C49:L49)</f>
        <v>1.36369</v>
      </c>
      <c r="N49" s="25">
        <f>M49*1.2</f>
        <v>1.636428</v>
      </c>
      <c r="O49" s="8"/>
      <c r="P49" s="8"/>
      <c r="Q49" s="8"/>
    </row>
    <row r="50" spans="1:17" ht="17.25">
      <c r="A50" s="26">
        <f>A49+1</f>
        <v>38</v>
      </c>
      <c r="B50" s="22" t="s">
        <v>60</v>
      </c>
      <c r="C50" s="23">
        <v>0.30792</v>
      </c>
      <c r="D50" s="23">
        <v>0.30819</v>
      </c>
      <c r="E50" s="23"/>
      <c r="F50" s="23"/>
      <c r="G50" s="23">
        <v>0.31504000000000004</v>
      </c>
      <c r="H50" s="23">
        <v>0.025400000000000002</v>
      </c>
      <c r="I50" s="23">
        <v>0.09855000000000001</v>
      </c>
      <c r="J50" s="23">
        <v>0.14296</v>
      </c>
      <c r="K50" s="23">
        <v>0.0539</v>
      </c>
      <c r="L50" s="23">
        <v>0.0001</v>
      </c>
      <c r="M50" s="24">
        <f>SUM(C50:L50)</f>
        <v>1.25206</v>
      </c>
      <c r="N50" s="25">
        <f>M50*1.2</f>
        <v>1.5024719999999998</v>
      </c>
      <c r="O50" s="8"/>
      <c r="P50" s="8"/>
      <c r="Q50" s="8"/>
    </row>
    <row r="51" spans="1:17" ht="17.25">
      <c r="A51" s="26">
        <f>A50+1</f>
        <v>39</v>
      </c>
      <c r="B51" s="22" t="s">
        <v>61</v>
      </c>
      <c r="C51" s="23">
        <v>0.30978</v>
      </c>
      <c r="D51" s="23">
        <v>0.1506</v>
      </c>
      <c r="E51" s="23"/>
      <c r="F51" s="23"/>
      <c r="G51" s="23">
        <v>0.33419000000000004</v>
      </c>
      <c r="H51" s="23">
        <v>0.025550000000000003</v>
      </c>
      <c r="I51" s="23">
        <v>0.09915</v>
      </c>
      <c r="J51" s="23">
        <v>0.15559</v>
      </c>
      <c r="K51" s="23">
        <v>0.05408</v>
      </c>
      <c r="L51" s="23">
        <v>0.0001</v>
      </c>
      <c r="M51" s="24">
        <f>SUM(C51:L51)</f>
        <v>1.12904</v>
      </c>
      <c r="N51" s="25">
        <f>M51*1.2</f>
        <v>1.354848</v>
      </c>
      <c r="O51" s="8"/>
      <c r="P51" s="8"/>
      <c r="Q51" s="8"/>
    </row>
    <row r="52" spans="1:17" ht="17.25">
      <c r="A52" s="26">
        <f>A51+1</f>
        <v>40</v>
      </c>
      <c r="B52" s="22" t="s">
        <v>62</v>
      </c>
      <c r="C52" s="23">
        <v>0.34605</v>
      </c>
      <c r="D52" s="23">
        <v>0.28331</v>
      </c>
      <c r="E52" s="23"/>
      <c r="F52" s="23"/>
      <c r="G52" s="23">
        <v>0.33398000000000005</v>
      </c>
      <c r="H52" s="23">
        <v>0.02553</v>
      </c>
      <c r="I52" s="23">
        <v>0.09851000000000001</v>
      </c>
      <c r="J52" s="23">
        <v>0.17575000000000002</v>
      </c>
      <c r="K52" s="23">
        <v>0.054</v>
      </c>
      <c r="L52" s="23">
        <v>0.00011</v>
      </c>
      <c r="M52" s="24">
        <f>SUM(C52:L52)</f>
        <v>1.3172400000000002</v>
      </c>
      <c r="N52" s="25">
        <f>M52*1.2</f>
        <v>1.580688</v>
      </c>
      <c r="O52" s="8"/>
      <c r="P52" s="8"/>
      <c r="Q52" s="8"/>
    </row>
    <row r="53" spans="1:17" ht="17.25">
      <c r="A53" s="26">
        <f>A52+1</f>
        <v>41</v>
      </c>
      <c r="B53" s="22" t="s">
        <v>63</v>
      </c>
      <c r="C53" s="23">
        <v>0.35864</v>
      </c>
      <c r="D53" s="23">
        <v>0.33949</v>
      </c>
      <c r="E53" s="23"/>
      <c r="F53" s="23"/>
      <c r="G53" s="23">
        <v>0.3381</v>
      </c>
      <c r="H53" s="23">
        <v>0.02646</v>
      </c>
      <c r="I53" s="23">
        <v>0.10249000000000001</v>
      </c>
      <c r="J53" s="23">
        <v>0.14526</v>
      </c>
      <c r="K53" s="23">
        <v>0.055990000000000005</v>
      </c>
      <c r="L53" s="23">
        <v>0.00011</v>
      </c>
      <c r="M53" s="24">
        <f>SUM(C53:L53)</f>
        <v>1.36654</v>
      </c>
      <c r="N53" s="25">
        <f>M53*1.2</f>
        <v>1.639848</v>
      </c>
      <c r="O53" s="8"/>
      <c r="P53" s="8"/>
      <c r="Q53" s="8"/>
    </row>
    <row r="54" spans="1:17" ht="17.25">
      <c r="A54" s="26">
        <f>A53+1</f>
        <v>42</v>
      </c>
      <c r="B54" s="22" t="s">
        <v>64</v>
      </c>
      <c r="C54" s="23">
        <v>0.56711</v>
      </c>
      <c r="D54" s="23">
        <v>0.33285000000000003</v>
      </c>
      <c r="E54" s="23"/>
      <c r="F54" s="23"/>
      <c r="G54" s="23">
        <v>0.23755</v>
      </c>
      <c r="H54" s="23">
        <v>0.022860000000000002</v>
      </c>
      <c r="I54" s="23">
        <v>0.21044000000000002</v>
      </c>
      <c r="J54" s="23">
        <v>0.09131</v>
      </c>
      <c r="K54" s="23">
        <v>0.04617</v>
      </c>
      <c r="L54" s="23">
        <v>0.00021</v>
      </c>
      <c r="M54" s="24">
        <f>SUM(C54:L54)</f>
        <v>1.5085000000000002</v>
      </c>
      <c r="N54" s="25">
        <f>M54*1.2</f>
        <v>1.8102</v>
      </c>
      <c r="O54" s="8"/>
      <c r="P54" s="8"/>
      <c r="Q54" s="8"/>
    </row>
    <row r="55" spans="1:17" ht="17.25">
      <c r="A55" s="26">
        <f>A54+1</f>
        <v>43</v>
      </c>
      <c r="B55" s="22" t="s">
        <v>65</v>
      </c>
      <c r="C55" s="23">
        <v>0.52893</v>
      </c>
      <c r="D55" s="23">
        <v>0.33492000000000005</v>
      </c>
      <c r="E55" s="23"/>
      <c r="F55" s="23"/>
      <c r="G55" s="23">
        <v>0.15129</v>
      </c>
      <c r="H55" s="23">
        <v>0.02236</v>
      </c>
      <c r="I55" s="23">
        <v>0.18460000000000001</v>
      </c>
      <c r="J55" s="23">
        <v>0.09488</v>
      </c>
      <c r="K55" s="23">
        <v>0.02355</v>
      </c>
      <c r="L55" s="23">
        <v>0.00021</v>
      </c>
      <c r="M55" s="24">
        <f>SUM(C55:L55)</f>
        <v>1.34074</v>
      </c>
      <c r="N55" s="25">
        <f>M55*1.2</f>
        <v>1.608888</v>
      </c>
      <c r="O55" s="8"/>
      <c r="P55" s="8"/>
      <c r="Q55" s="8"/>
    </row>
    <row r="56" spans="1:17" ht="17.25">
      <c r="A56" s="26">
        <f>A55+1</f>
        <v>44</v>
      </c>
      <c r="B56" s="22" t="s">
        <v>66</v>
      </c>
      <c r="C56" s="23">
        <v>0.32246</v>
      </c>
      <c r="D56" s="23">
        <v>0.28949</v>
      </c>
      <c r="E56" s="23"/>
      <c r="F56" s="23"/>
      <c r="G56" s="23">
        <v>0.13776000000000002</v>
      </c>
      <c r="H56" s="23">
        <v>0.02357</v>
      </c>
      <c r="I56" s="23">
        <v>0.21520000000000003</v>
      </c>
      <c r="J56" s="23">
        <v>0.07603</v>
      </c>
      <c r="K56" s="23">
        <v>0.017980000000000003</v>
      </c>
      <c r="L56" s="23">
        <v>0.00012000000000000002</v>
      </c>
      <c r="M56" s="24">
        <f>SUM(C56:L56)</f>
        <v>1.08261</v>
      </c>
      <c r="N56" s="25">
        <f>M56*1.2</f>
        <v>1.299132</v>
      </c>
      <c r="O56" s="8"/>
      <c r="P56" s="8"/>
      <c r="Q56" s="8"/>
    </row>
    <row r="57" spans="1:17" ht="17.25">
      <c r="A57" s="26">
        <f>A56+1</f>
        <v>45</v>
      </c>
      <c r="B57" s="22" t="s">
        <v>67</v>
      </c>
      <c r="C57" s="23">
        <v>0.45616</v>
      </c>
      <c r="D57" s="23">
        <v>0.29995000000000005</v>
      </c>
      <c r="E57" s="23"/>
      <c r="F57" s="23"/>
      <c r="G57" s="23">
        <v>0.1559</v>
      </c>
      <c r="H57" s="23">
        <v>0.023590000000000003</v>
      </c>
      <c r="I57" s="23">
        <v>0.22434</v>
      </c>
      <c r="J57" s="23">
        <v>0.08043</v>
      </c>
      <c r="K57" s="23">
        <v>0.01153</v>
      </c>
      <c r="L57" s="23">
        <v>0.00016</v>
      </c>
      <c r="M57" s="24">
        <f>SUM(C57:L57)</f>
        <v>1.2520600000000002</v>
      </c>
      <c r="N57" s="25">
        <f>M57*1.2</f>
        <v>1.5024720000000003</v>
      </c>
      <c r="O57" s="8"/>
      <c r="P57" s="8"/>
      <c r="Q57" s="8"/>
    </row>
    <row r="58" spans="1:17" ht="17.25">
      <c r="A58" s="26">
        <f>A57+1</f>
        <v>46</v>
      </c>
      <c r="B58" s="22" t="s">
        <v>68</v>
      </c>
      <c r="C58" s="23">
        <v>0.45963000000000004</v>
      </c>
      <c r="D58" s="23">
        <v>0.20056000000000002</v>
      </c>
      <c r="E58" s="23"/>
      <c r="F58" s="23"/>
      <c r="G58" s="23">
        <v>0.17517000000000002</v>
      </c>
      <c r="H58" s="23">
        <v>0.08677000000000001</v>
      </c>
      <c r="I58" s="23">
        <v>0.16011</v>
      </c>
      <c r="J58" s="23">
        <v>0.15529</v>
      </c>
      <c r="K58" s="23">
        <v>0.015040000000000001</v>
      </c>
      <c r="L58" s="23">
        <v>0.00015000000000000001</v>
      </c>
      <c r="M58" s="24">
        <f>SUM(C58:L58)</f>
        <v>1.25272</v>
      </c>
      <c r="N58" s="25">
        <f>M58*1.2</f>
        <v>1.503264</v>
      </c>
      <c r="O58" s="8"/>
      <c r="P58" s="8"/>
      <c r="Q58" s="8"/>
    </row>
    <row r="59" spans="1:17" ht="17.25">
      <c r="A59" s="26">
        <f>A58+1</f>
        <v>47</v>
      </c>
      <c r="B59" s="22" t="s">
        <v>69</v>
      </c>
      <c r="C59" s="23">
        <v>0.38369000000000003</v>
      </c>
      <c r="D59" s="23">
        <v>0.19663000000000003</v>
      </c>
      <c r="E59" s="23"/>
      <c r="F59" s="23"/>
      <c r="G59" s="23">
        <v>0.18724000000000002</v>
      </c>
      <c r="H59" s="23">
        <v>0.08507</v>
      </c>
      <c r="I59" s="23">
        <v>0.17731000000000002</v>
      </c>
      <c r="J59" s="23">
        <v>0.21725000000000003</v>
      </c>
      <c r="K59" s="23">
        <v>0.022</v>
      </c>
      <c r="L59" s="23">
        <v>0.00012000000000000002</v>
      </c>
      <c r="M59" s="24">
        <f>SUM(C59:L59)</f>
        <v>1.2693100000000002</v>
      </c>
      <c r="N59" s="25">
        <f>M59*1.2</f>
        <v>1.5231720000000002</v>
      </c>
      <c r="O59" s="8"/>
      <c r="P59" s="8"/>
      <c r="Q59" s="8"/>
    </row>
    <row r="60" spans="1:17" ht="17.25">
      <c r="A60" s="26">
        <f>A59+1</f>
        <v>48</v>
      </c>
      <c r="B60" s="22" t="s">
        <v>70</v>
      </c>
      <c r="C60" s="23">
        <v>0.35317000000000004</v>
      </c>
      <c r="D60" s="23">
        <v>0.26624000000000003</v>
      </c>
      <c r="E60" s="23"/>
      <c r="F60" s="23"/>
      <c r="G60" s="23">
        <v>0.20109000000000002</v>
      </c>
      <c r="H60" s="23">
        <v>0.08639000000000001</v>
      </c>
      <c r="I60" s="23">
        <v>0.16956000000000002</v>
      </c>
      <c r="J60" s="23">
        <v>0.16572</v>
      </c>
      <c r="K60" s="23">
        <v>0.01614</v>
      </c>
      <c r="L60" s="23">
        <v>0.00011</v>
      </c>
      <c r="M60" s="24">
        <f>SUM(C60:L60)</f>
        <v>1.25842</v>
      </c>
      <c r="N60" s="25">
        <f>M60*1.2</f>
        <v>1.5101040000000001</v>
      </c>
      <c r="O60" s="8"/>
      <c r="P60" s="8"/>
      <c r="Q60" s="8"/>
    </row>
    <row r="61" spans="1:17" ht="17.25">
      <c r="A61" s="26">
        <f>A60+1</f>
        <v>49</v>
      </c>
      <c r="B61" s="22" t="s">
        <v>71</v>
      </c>
      <c r="C61" s="23">
        <v>0.38813000000000003</v>
      </c>
      <c r="D61" s="23">
        <v>0.23331000000000002</v>
      </c>
      <c r="E61" s="23"/>
      <c r="F61" s="23"/>
      <c r="G61" s="23">
        <v>0.5246700000000001</v>
      </c>
      <c r="H61" s="23">
        <v>0.01941</v>
      </c>
      <c r="I61" s="23">
        <v>0.05067000000000001</v>
      </c>
      <c r="J61" s="23">
        <v>0.08537</v>
      </c>
      <c r="K61" s="23">
        <v>0.02434</v>
      </c>
      <c r="L61" s="23">
        <v>0.00013000000000000002</v>
      </c>
      <c r="M61" s="24">
        <f>SUM(C61:L61)</f>
        <v>1.3260300000000003</v>
      </c>
      <c r="N61" s="25">
        <f>M61*1.2</f>
        <v>1.5912360000000003</v>
      </c>
      <c r="O61" s="8"/>
      <c r="P61" s="8"/>
      <c r="Q61" s="8"/>
    </row>
    <row r="62" spans="1:17" ht="17.25">
      <c r="A62" s="26">
        <f>A61+1</f>
        <v>50</v>
      </c>
      <c r="B62" s="22" t="s">
        <v>72</v>
      </c>
      <c r="C62" s="23">
        <v>0.12801</v>
      </c>
      <c r="D62" s="23">
        <v>0.27249</v>
      </c>
      <c r="E62" s="23"/>
      <c r="F62" s="23"/>
      <c r="G62" s="23">
        <v>0.28906000000000004</v>
      </c>
      <c r="H62" s="23">
        <v>0.022920000000000003</v>
      </c>
      <c r="I62" s="23">
        <v>0.03946</v>
      </c>
      <c r="J62" s="23">
        <v>0.061110000000000005</v>
      </c>
      <c r="K62" s="23">
        <v>0.0061</v>
      </c>
      <c r="L62" s="23">
        <v>4E-05</v>
      </c>
      <c r="M62" s="24">
        <f>SUM(C62:L62)</f>
        <v>0.8191900000000001</v>
      </c>
      <c r="N62" s="25">
        <f>M62*1.2</f>
        <v>0.983028</v>
      </c>
      <c r="O62" s="8"/>
      <c r="P62" s="8"/>
      <c r="Q62" s="8"/>
    </row>
    <row r="63" spans="1:17" ht="17.25">
      <c r="A63" s="26">
        <f>A62+1</f>
        <v>51</v>
      </c>
      <c r="B63" s="22" t="s">
        <v>73</v>
      </c>
      <c r="C63" s="23">
        <v>0.27601000000000003</v>
      </c>
      <c r="D63" s="23">
        <v>0.34339000000000003</v>
      </c>
      <c r="E63" s="23"/>
      <c r="F63" s="23"/>
      <c r="G63" s="23">
        <v>0.18182</v>
      </c>
      <c r="H63" s="23"/>
      <c r="I63" s="23">
        <v>0.04012</v>
      </c>
      <c r="J63" s="23">
        <v>0.060390000000000006</v>
      </c>
      <c r="K63" s="23">
        <v>0.020300000000000002</v>
      </c>
      <c r="L63" s="23">
        <v>9E-05</v>
      </c>
      <c r="M63" s="24">
        <f>SUM(C63:L63)</f>
        <v>0.9221200000000003</v>
      </c>
      <c r="N63" s="25">
        <f>M63*1.2</f>
        <v>1.1065440000000002</v>
      </c>
      <c r="O63" s="8"/>
      <c r="P63" s="8"/>
      <c r="Q63" s="8"/>
    </row>
    <row r="64" spans="1:17" ht="17.25">
      <c r="A64" s="26">
        <f>A63+1</f>
        <v>52</v>
      </c>
      <c r="B64" s="22" t="s">
        <v>74</v>
      </c>
      <c r="C64" s="23">
        <v>0.35019</v>
      </c>
      <c r="D64" s="23">
        <v>0.32093000000000005</v>
      </c>
      <c r="E64" s="23"/>
      <c r="F64" s="23"/>
      <c r="G64" s="23">
        <v>0.35054</v>
      </c>
      <c r="H64" s="23">
        <v>0.03194</v>
      </c>
      <c r="I64" s="23">
        <v>0.056920000000000005</v>
      </c>
      <c r="J64" s="23">
        <v>0.17472000000000001</v>
      </c>
      <c r="K64" s="23">
        <v>0.021320000000000002</v>
      </c>
      <c r="L64" s="23">
        <v>0.00011</v>
      </c>
      <c r="M64" s="24">
        <f>SUM(C64:L64)</f>
        <v>1.30667</v>
      </c>
      <c r="N64" s="25">
        <f>M64*1.2</f>
        <v>1.568004</v>
      </c>
      <c r="O64" s="8"/>
      <c r="P64" s="8"/>
      <c r="Q64" s="8"/>
    </row>
    <row r="65" spans="1:17" ht="17.25">
      <c r="A65" s="26">
        <f>A64+1</f>
        <v>53</v>
      </c>
      <c r="B65" s="22" t="s">
        <v>75</v>
      </c>
      <c r="C65" s="23">
        <v>0.35882000000000003</v>
      </c>
      <c r="D65" s="23">
        <v>0.29063</v>
      </c>
      <c r="E65" s="23"/>
      <c r="F65" s="23"/>
      <c r="G65" s="23">
        <v>0.21978000000000003</v>
      </c>
      <c r="H65" s="23">
        <v>0.019090000000000003</v>
      </c>
      <c r="I65" s="23">
        <v>0.09040000000000001</v>
      </c>
      <c r="J65" s="23">
        <v>0.13369</v>
      </c>
      <c r="K65" s="23">
        <v>0.016960000000000003</v>
      </c>
      <c r="L65" s="23">
        <v>0.00011</v>
      </c>
      <c r="M65" s="24">
        <f>SUM(C65:L65)</f>
        <v>1.12948</v>
      </c>
      <c r="N65" s="25">
        <f>M65*1.2</f>
        <v>1.355376</v>
      </c>
      <c r="O65" s="8"/>
      <c r="P65" s="8"/>
      <c r="Q65" s="8"/>
    </row>
    <row r="66" spans="1:17" ht="17.25">
      <c r="A66" s="26">
        <f>A65+1</f>
        <v>54</v>
      </c>
      <c r="B66" s="22" t="s">
        <v>76</v>
      </c>
      <c r="C66" s="23">
        <v>0.21817000000000003</v>
      </c>
      <c r="D66" s="23">
        <v>0.25739</v>
      </c>
      <c r="E66" s="23"/>
      <c r="F66" s="23"/>
      <c r="G66" s="23">
        <v>0.33551000000000003</v>
      </c>
      <c r="H66" s="23">
        <v>0.01933</v>
      </c>
      <c r="I66" s="23">
        <v>0.06304</v>
      </c>
      <c r="J66" s="23">
        <v>0.12523</v>
      </c>
      <c r="K66" s="23">
        <v>0.027710000000000002</v>
      </c>
      <c r="L66" s="23">
        <v>7.000000000000001E-05</v>
      </c>
      <c r="M66" s="24">
        <f>SUM(C66:L66)</f>
        <v>1.04645</v>
      </c>
      <c r="N66" s="25">
        <f>M66*1.2</f>
        <v>1.25574</v>
      </c>
      <c r="O66" s="8"/>
      <c r="P66" s="8"/>
      <c r="Q66" s="8"/>
    </row>
    <row r="67" spans="1:17" ht="17.25">
      <c r="A67" s="26">
        <f>A66+1</f>
        <v>55</v>
      </c>
      <c r="B67" s="22" t="s">
        <v>77</v>
      </c>
      <c r="C67" s="23">
        <v>0.20137000000000002</v>
      </c>
      <c r="D67" s="23">
        <v>0.32566</v>
      </c>
      <c r="E67" s="23"/>
      <c r="F67" s="23"/>
      <c r="G67" s="23">
        <v>0.22659</v>
      </c>
      <c r="H67" s="23">
        <v>0.01761</v>
      </c>
      <c r="I67" s="23">
        <v>0.07644000000000001</v>
      </c>
      <c r="J67" s="23">
        <v>0.11063</v>
      </c>
      <c r="K67" s="23">
        <v>0.02415</v>
      </c>
      <c r="L67" s="23">
        <v>6.000000000000001E-05</v>
      </c>
      <c r="M67" s="24">
        <f>SUM(C67:L67)</f>
        <v>0.9825100000000001</v>
      </c>
      <c r="N67" s="25">
        <f>M67*1.2</f>
        <v>1.1790120000000002</v>
      </c>
      <c r="O67" s="8"/>
      <c r="P67" s="8"/>
      <c r="Q67" s="8"/>
    </row>
    <row r="68" spans="1:17" ht="17.25">
      <c r="A68" s="26">
        <f>A67+1</f>
        <v>56</v>
      </c>
      <c r="B68" s="22" t="s">
        <v>78</v>
      </c>
      <c r="C68" s="23">
        <v>0.33122</v>
      </c>
      <c r="D68" s="23">
        <v>0.25793000000000005</v>
      </c>
      <c r="E68" s="23"/>
      <c r="F68" s="23"/>
      <c r="G68" s="23">
        <v>0.22103</v>
      </c>
      <c r="H68" s="23">
        <v>0.02111</v>
      </c>
      <c r="I68" s="23">
        <v>0.049980000000000004</v>
      </c>
      <c r="J68" s="23">
        <v>0.12927000000000002</v>
      </c>
      <c r="K68" s="23">
        <v>0.017650000000000002</v>
      </c>
      <c r="L68" s="23">
        <v>0.00013000000000000002</v>
      </c>
      <c r="M68" s="24">
        <f>SUM(C68:L68)</f>
        <v>1.0283200000000001</v>
      </c>
      <c r="N68" s="25">
        <f>M68*1.2</f>
        <v>1.2339840000000002</v>
      </c>
      <c r="O68" s="8"/>
      <c r="P68" s="8"/>
      <c r="Q68" s="8"/>
    </row>
    <row r="69" spans="1:17" ht="17.25">
      <c r="A69" s="26">
        <f>A68+1</f>
        <v>57</v>
      </c>
      <c r="B69" s="22" t="s">
        <v>79</v>
      </c>
      <c r="C69" s="23">
        <v>0.38246</v>
      </c>
      <c r="D69" s="23">
        <v>0.25097</v>
      </c>
      <c r="E69" s="23"/>
      <c r="F69" s="23"/>
      <c r="G69" s="23">
        <v>0.27153000000000005</v>
      </c>
      <c r="H69" s="23">
        <v>0.02154</v>
      </c>
      <c r="I69" s="23">
        <v>0.05668</v>
      </c>
      <c r="J69" s="23">
        <v>0.06927000000000001</v>
      </c>
      <c r="K69" s="23">
        <v>0.019450000000000002</v>
      </c>
      <c r="L69" s="23">
        <v>0.00012000000000000002</v>
      </c>
      <c r="M69" s="24">
        <f>SUM(C69:L69)</f>
        <v>1.0720200000000002</v>
      </c>
      <c r="N69" s="25">
        <f>M69*1.2</f>
        <v>1.2864240000000002</v>
      </c>
      <c r="O69" s="8"/>
      <c r="P69" s="8"/>
      <c r="Q69" s="8"/>
    </row>
    <row r="70" spans="1:17" ht="17.25">
      <c r="A70" s="26">
        <f>A69+1</f>
        <v>58</v>
      </c>
      <c r="B70" s="22" t="s">
        <v>80</v>
      </c>
      <c r="C70" s="23">
        <v>0.46496000000000004</v>
      </c>
      <c r="D70" s="23">
        <v>0.25832</v>
      </c>
      <c r="E70" s="23"/>
      <c r="F70" s="23"/>
      <c r="G70" s="23">
        <v>0.24447000000000002</v>
      </c>
      <c r="H70" s="23">
        <v>0.01701</v>
      </c>
      <c r="I70" s="23">
        <v>0.06507</v>
      </c>
      <c r="J70" s="23">
        <v>0.08853000000000001</v>
      </c>
      <c r="K70" s="23">
        <v>0.014480000000000002</v>
      </c>
      <c r="L70" s="23">
        <v>0.00014000000000000001</v>
      </c>
      <c r="M70" s="24">
        <f>SUM(C70:L70)</f>
        <v>1.1529800000000001</v>
      </c>
      <c r="N70" s="25">
        <f>M70*1.2</f>
        <v>1.3835760000000001</v>
      </c>
      <c r="O70" s="8"/>
      <c r="P70" s="8"/>
      <c r="Q70" s="8"/>
    </row>
    <row r="71" spans="1:17" ht="17.25">
      <c r="A71" s="26">
        <f>A70+1</f>
        <v>59</v>
      </c>
      <c r="B71" s="22" t="s">
        <v>81</v>
      </c>
      <c r="C71" s="23">
        <v>0.31765000000000004</v>
      </c>
      <c r="D71" s="23">
        <v>0.29633000000000004</v>
      </c>
      <c r="E71" s="23">
        <v>0.53925</v>
      </c>
      <c r="F71" s="23">
        <v>0.059090000000000004</v>
      </c>
      <c r="G71" s="23">
        <v>0.22798000000000002</v>
      </c>
      <c r="H71" s="23">
        <v>0.021980000000000003</v>
      </c>
      <c r="I71" s="23">
        <v>0.03688</v>
      </c>
      <c r="J71" s="23">
        <v>0.12545</v>
      </c>
      <c r="K71" s="23">
        <v>0.010870000000000001</v>
      </c>
      <c r="L71" s="23">
        <v>0.0001</v>
      </c>
      <c r="M71" s="24">
        <f>SUM(C71:L71)</f>
        <v>1.63558</v>
      </c>
      <c r="N71" s="25">
        <f>M71*1.2</f>
        <v>1.962696</v>
      </c>
      <c r="O71" s="8"/>
      <c r="P71" s="8"/>
      <c r="Q71" s="8"/>
    </row>
    <row r="72" spans="1:17" ht="17.25">
      <c r="A72" s="26">
        <f>A71+1</f>
        <v>60</v>
      </c>
      <c r="B72" s="22" t="s">
        <v>82</v>
      </c>
      <c r="C72" s="23">
        <v>0.35058</v>
      </c>
      <c r="D72" s="23">
        <v>0.23595000000000002</v>
      </c>
      <c r="E72" s="23">
        <v>0.36737000000000003</v>
      </c>
      <c r="F72" s="23">
        <v>0.05525000000000001</v>
      </c>
      <c r="G72" s="23">
        <v>0.19041000000000002</v>
      </c>
      <c r="H72" s="23">
        <v>0.02083</v>
      </c>
      <c r="I72" s="23">
        <v>0.03475</v>
      </c>
      <c r="J72" s="23">
        <v>0.16794</v>
      </c>
      <c r="K72" s="23">
        <v>0.01165</v>
      </c>
      <c r="L72" s="23">
        <v>0.00013000000000000002</v>
      </c>
      <c r="M72" s="24">
        <f>SUM(C72:L72)</f>
        <v>1.43486</v>
      </c>
      <c r="N72" s="25">
        <f>M72*1.2</f>
        <v>1.721832</v>
      </c>
      <c r="O72" s="8"/>
      <c r="P72" s="8"/>
      <c r="Q72" s="8"/>
    </row>
    <row r="73" spans="1:14" ht="17.25">
      <c r="A73" s="13"/>
      <c r="B73" s="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0"/>
      <c r="N73" s="30"/>
    </row>
    <row r="74" spans="1:14" ht="17.25">
      <c r="A74" s="31" t="s">
        <v>83</v>
      </c>
      <c r="B74" s="31"/>
      <c r="C74" s="31"/>
      <c r="D74" s="32"/>
      <c r="E74" s="32"/>
      <c r="F74" s="32"/>
      <c r="G74" s="32"/>
      <c r="H74" s="32"/>
      <c r="I74" s="32"/>
      <c r="J74" s="32"/>
      <c r="K74" s="32"/>
      <c r="L74" s="32"/>
      <c r="M74" s="33"/>
      <c r="N74" s="33"/>
    </row>
    <row r="75" spans="1:14" ht="17.25">
      <c r="A75" s="31" t="s">
        <v>84</v>
      </c>
      <c r="B75" s="31"/>
      <c r="C75" s="31"/>
      <c r="D75" s="32"/>
      <c r="E75" s="32"/>
      <c r="F75" s="32"/>
      <c r="G75" s="32"/>
      <c r="H75" s="32"/>
      <c r="I75" s="32"/>
      <c r="J75" s="32" t="s">
        <v>85</v>
      </c>
      <c r="K75" s="32"/>
      <c r="L75" s="32"/>
      <c r="M75" s="33"/>
      <c r="N75" s="33"/>
    </row>
  </sheetData>
  <sheetProtection selectLockedCells="1" selectUnlockedCells="1"/>
  <mergeCells count="3">
    <mergeCell ref="B8:M8"/>
    <mergeCell ref="A74:C74"/>
    <mergeCell ref="A75:C75"/>
  </mergeCells>
  <printOptions/>
  <pageMargins left="0.39375" right="0.2" top="0.2743055555555556" bottom="0.10625" header="0.13541666666666666" footer="0.5118055555555555"/>
  <pageSetup horizontalDpi="300" verticalDpi="300" orientation="landscape" paperSize="9" scale="75"/>
  <headerFooter alignWithMargins="0">
    <oddHeader>&amp;C&amp;P</oddHead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J5:J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activeCellId="1" sqref="J5:J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2015-06-17T04:55:03Z</cp:lastPrinted>
  <dcterms:created xsi:type="dcterms:W3CDTF">1996-10-08T23:32:33Z</dcterms:created>
  <dcterms:modified xsi:type="dcterms:W3CDTF">2015-06-18T06:09:38Z</dcterms:modified>
  <cp:category/>
  <cp:version/>
  <cp:contentType/>
  <cp:contentStatus/>
  <cp:revision>19</cp:revision>
</cp:coreProperties>
</file>