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ендатори" sheetId="1" r:id="rId1"/>
    <sheet name="населення" sheetId="2" r:id="rId2"/>
  </sheets>
  <definedNames/>
  <calcPr fullCalcOnLoad="1"/>
</workbook>
</file>

<file path=xl/sharedStrings.xml><?xml version="1.0" encoding="utf-8"?>
<sst xmlns="http://schemas.openxmlformats.org/spreadsheetml/2006/main" count="53" uniqueCount="36">
  <si>
    <t>Адреса житлового будинку</t>
  </si>
  <si>
    <t>Прибирання прибудинкової території</t>
  </si>
  <si>
    <t>Технічне обслуговування ліфтів</t>
  </si>
  <si>
    <t>Дератизація</t>
  </si>
  <si>
    <t>Поточний ремонт</t>
  </si>
  <si>
    <t>Освітлення місць загального користування</t>
  </si>
  <si>
    <t>до рішення виконавчого комітету</t>
  </si>
  <si>
    <t>Кіровоградської міської ради</t>
  </si>
  <si>
    <t>Всього</t>
  </si>
  <si>
    <t>Начальник управління економіки</t>
  </si>
  <si>
    <t>О.Осауленко</t>
  </si>
  <si>
    <t>Вул. Преображенська, 98-б</t>
  </si>
  <si>
    <t>Вул. Преображенська, 98-в</t>
  </si>
  <si>
    <t>Енергопостачання ліфтів</t>
  </si>
  <si>
    <t>Обслуговування димовентиляційних каналів</t>
  </si>
  <si>
    <t>№ з/п</t>
  </si>
  <si>
    <t>Вул. Дворцова, 51/44-а</t>
  </si>
  <si>
    <t>Тарифи на послуги з утримання будинків і споруд та прибудинкових територій для населення</t>
  </si>
  <si>
    <t>Посипання частини прибудинкової території протиожеледними сумішами</t>
  </si>
  <si>
    <t>Тариф (в т.ч. ПДВ)</t>
  </si>
  <si>
    <t>Продовження додатка 1</t>
  </si>
  <si>
    <t>Додаток 1</t>
  </si>
  <si>
    <t>Вивезення побутових  відходів</t>
  </si>
  <si>
    <t>Вивезення побутових відходів</t>
  </si>
  <si>
    <t xml:space="preserve"> Технічне обслуговування внутрішньобудинкових систем</t>
  </si>
  <si>
    <t>Тарифи на послуги з утримання будинків і споруд та прибудинкових територій</t>
  </si>
  <si>
    <t>для інших споживачів в житлових будинках</t>
  </si>
  <si>
    <t>(грн. за 1 кв.м)</t>
  </si>
  <si>
    <t>Тариф (в т.ч. ПДВ та рентабельність)</t>
  </si>
  <si>
    <t>Продовження додатка 3</t>
  </si>
  <si>
    <t>Додаток 2</t>
  </si>
  <si>
    <t>(грн. за 1 кв.м.)</t>
  </si>
  <si>
    <t>"  04   " квітня     2013 року</t>
  </si>
  <si>
    <t>№ 178</t>
  </si>
  <si>
    <t>" 04  " квітня    2013 року</t>
  </si>
  <si>
    <t>№  178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</si>
</sst>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vertical="center"/>
      <protection/>
    </xf>
    <xf numFmtId="188" fontId="5" fillId="0" borderId="1" xfId="0" applyNumberFormat="1" applyFont="1" applyBorder="1" applyAlignment="1">
      <alignment horizontal="center"/>
    </xf>
    <xf numFmtId="18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18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/>
    </xf>
    <xf numFmtId="0" fontId="5" fillId="0" borderId="1" xfId="18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vertical="center"/>
      <protection/>
    </xf>
    <xf numFmtId="188" fontId="5" fillId="0" borderId="1" xfId="0" applyNumberFormat="1" applyFont="1" applyFill="1" applyBorder="1" applyAlignment="1">
      <alignment horizontal="center"/>
    </xf>
    <xf numFmtId="189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18" applyFont="1" applyFill="1" applyBorder="1" applyAlignment="1">
      <alignment horizontal="center" vertical="center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75" zoomScaleNormal="75" zoomScaleSheetLayoutView="75" workbookViewId="0" topLeftCell="A1">
      <selection activeCell="J9" sqref="J9"/>
    </sheetView>
  </sheetViews>
  <sheetFormatPr defaultColWidth="9.140625" defaultRowHeight="12.75"/>
  <cols>
    <col min="1" max="1" width="6.140625" style="27" customWidth="1"/>
    <col min="2" max="2" width="36.7109375" style="27" customWidth="1"/>
    <col min="3" max="3" width="16.140625" style="27" customWidth="1"/>
    <col min="4" max="4" width="14.28125" style="27" customWidth="1"/>
    <col min="5" max="5" width="14.140625" style="27" customWidth="1"/>
    <col min="6" max="6" width="14.28125" style="27" customWidth="1"/>
    <col min="7" max="7" width="11.7109375" style="27" customWidth="1"/>
    <col min="8" max="8" width="12.57421875" style="27" customWidth="1"/>
    <col min="9" max="9" width="12.28125" style="27" customWidth="1"/>
    <col min="10" max="10" width="13.00390625" style="27" customWidth="1"/>
    <col min="11" max="11" width="12.7109375" style="27" customWidth="1"/>
    <col min="12" max="12" width="12.57421875" style="27" customWidth="1"/>
    <col min="13" max="16384" width="9.140625" style="27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9" ht="18.75">
      <c r="A2" s="6"/>
      <c r="B2" s="6"/>
      <c r="C2" s="6"/>
      <c r="D2" s="6"/>
      <c r="E2" s="6"/>
      <c r="F2" s="6"/>
      <c r="G2" s="6"/>
      <c r="H2" s="6"/>
      <c r="I2" s="6"/>
      <c r="J2" s="42" t="s">
        <v>30</v>
      </c>
      <c r="K2" s="42"/>
      <c r="L2" s="42"/>
      <c r="R2" s="43"/>
      <c r="S2" s="43"/>
    </row>
    <row r="3" spans="1:19" ht="18.75">
      <c r="A3" s="6"/>
      <c r="B3" s="6"/>
      <c r="C3" s="6"/>
      <c r="D3" s="6"/>
      <c r="E3" s="6"/>
      <c r="F3" s="6"/>
      <c r="G3" s="6"/>
      <c r="H3" s="6"/>
      <c r="I3" s="6"/>
      <c r="J3" s="42" t="s">
        <v>6</v>
      </c>
      <c r="K3" s="42"/>
      <c r="L3" s="42"/>
      <c r="R3" s="43"/>
      <c r="S3" s="43"/>
    </row>
    <row r="4" spans="1:19" ht="18.75">
      <c r="A4" s="6"/>
      <c r="B4" s="6"/>
      <c r="C4" s="6"/>
      <c r="D4" s="6"/>
      <c r="E4" s="6"/>
      <c r="F4" s="6"/>
      <c r="G4" s="6"/>
      <c r="H4" s="6"/>
      <c r="I4" s="6"/>
      <c r="J4" s="42" t="s">
        <v>7</v>
      </c>
      <c r="K4" s="42"/>
      <c r="L4" s="42"/>
      <c r="R4" s="43"/>
      <c r="S4" s="43"/>
    </row>
    <row r="5" spans="1:19" ht="18.75">
      <c r="A5" s="6"/>
      <c r="B5" s="6"/>
      <c r="C5" s="6"/>
      <c r="D5" s="6"/>
      <c r="E5" s="6"/>
      <c r="F5" s="6"/>
      <c r="G5" s="6"/>
      <c r="H5" s="6"/>
      <c r="I5" s="6"/>
      <c r="J5" s="42" t="s">
        <v>34</v>
      </c>
      <c r="K5" s="42"/>
      <c r="L5" s="42"/>
      <c r="R5" s="43"/>
      <c r="S5" s="43"/>
    </row>
    <row r="6" spans="1:19" ht="18.75">
      <c r="A6" s="6"/>
      <c r="B6" s="6"/>
      <c r="C6" s="6"/>
      <c r="D6" s="6"/>
      <c r="E6" s="6"/>
      <c r="F6" s="6"/>
      <c r="G6" s="6"/>
      <c r="H6" s="6"/>
      <c r="I6" s="6"/>
      <c r="J6" s="42" t="s">
        <v>35</v>
      </c>
      <c r="K6" s="42"/>
      <c r="L6" s="42"/>
      <c r="R6" s="43"/>
      <c r="S6" s="43"/>
    </row>
    <row r="7" spans="1:12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9" ht="18.75">
      <c r="A8" s="6"/>
      <c r="B8" s="6"/>
      <c r="C8" s="6" t="s">
        <v>25</v>
      </c>
      <c r="D8" s="6"/>
      <c r="E8" s="6"/>
      <c r="F8" s="6"/>
      <c r="G8" s="6"/>
      <c r="H8" s="6"/>
      <c r="I8" s="6"/>
      <c r="J8" s="6"/>
      <c r="K8" s="6"/>
      <c r="L8" s="6"/>
      <c r="Q8" s="46"/>
      <c r="R8" s="46"/>
      <c r="S8" s="46"/>
    </row>
    <row r="9" spans="1:19" ht="18.75">
      <c r="A9" s="6"/>
      <c r="B9" s="6"/>
      <c r="C9" s="6"/>
      <c r="D9" s="6"/>
      <c r="E9" s="7" t="s">
        <v>26</v>
      </c>
      <c r="F9" s="6"/>
      <c r="G9" s="6"/>
      <c r="H9" s="6"/>
      <c r="I9" s="6"/>
      <c r="J9" s="6"/>
      <c r="K9" s="6"/>
      <c r="L9" s="6"/>
      <c r="Q9" s="40"/>
      <c r="R9" s="40"/>
      <c r="S9" s="40"/>
    </row>
    <row r="10" spans="1:12" ht="18.75">
      <c r="A10" s="6"/>
      <c r="B10" s="6"/>
      <c r="C10" s="6"/>
      <c r="D10" s="6"/>
      <c r="E10" s="6"/>
      <c r="F10" s="6"/>
      <c r="G10" s="6"/>
      <c r="H10" s="6"/>
      <c r="I10" s="6"/>
      <c r="J10" s="6"/>
      <c r="K10" s="6" t="s">
        <v>27</v>
      </c>
      <c r="L10" s="6"/>
    </row>
    <row r="11" spans="1:12" s="41" customFormat="1" ht="255.75" customHeight="1">
      <c r="A11" s="9" t="s">
        <v>15</v>
      </c>
      <c r="B11" s="9" t="s">
        <v>0</v>
      </c>
      <c r="C11" s="10" t="s">
        <v>1</v>
      </c>
      <c r="D11" s="10" t="s">
        <v>23</v>
      </c>
      <c r="E11" s="10" t="s">
        <v>24</v>
      </c>
      <c r="F11" s="10" t="s">
        <v>3</v>
      </c>
      <c r="G11" s="10" t="s">
        <v>4</v>
      </c>
      <c r="H11" s="10" t="s">
        <v>18</v>
      </c>
      <c r="I11" s="10" t="s">
        <v>5</v>
      </c>
      <c r="J11" s="12" t="s">
        <v>14</v>
      </c>
      <c r="K11" s="12" t="s">
        <v>8</v>
      </c>
      <c r="L11" s="12" t="s">
        <v>28</v>
      </c>
    </row>
    <row r="12" spans="1:12" ht="21" customHeight="1" hidden="1">
      <c r="A12" s="25"/>
      <c r="B12" s="25"/>
      <c r="C12" s="22"/>
      <c r="D12" s="22"/>
      <c r="E12" s="22"/>
      <c r="F12" s="22"/>
      <c r="G12" s="22"/>
      <c r="H12" s="22"/>
      <c r="I12" s="22"/>
      <c r="J12" s="23"/>
      <c r="K12" s="24"/>
      <c r="L12" s="23"/>
    </row>
    <row r="13" spans="1:12" ht="19.5" customHeight="1" hidden="1">
      <c r="A13" s="25"/>
      <c r="B13" s="25"/>
      <c r="C13" s="22"/>
      <c r="D13" s="22"/>
      <c r="E13" s="22"/>
      <c r="F13" s="22"/>
      <c r="G13" s="22"/>
      <c r="H13" s="22"/>
      <c r="I13" s="22"/>
      <c r="J13" s="44" t="s">
        <v>29</v>
      </c>
      <c r="K13" s="45"/>
      <c r="L13" s="45"/>
    </row>
    <row r="14" spans="1:12" ht="20.2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4">
        <v>9</v>
      </c>
      <c r="J14" s="15">
        <v>10</v>
      </c>
      <c r="K14" s="15">
        <v>11</v>
      </c>
      <c r="L14" s="15">
        <v>12</v>
      </c>
    </row>
    <row r="15" spans="1:12" ht="18.75">
      <c r="A15" s="16">
        <v>23</v>
      </c>
      <c r="B15" s="17" t="s">
        <v>16</v>
      </c>
      <c r="C15" s="18">
        <v>0.53494</v>
      </c>
      <c r="D15" s="18">
        <v>0.13922</v>
      </c>
      <c r="E15" s="18">
        <v>0.25591</v>
      </c>
      <c r="F15" s="18">
        <v>0.012744798041615667</v>
      </c>
      <c r="G15" s="18">
        <v>0.10986697776417789</v>
      </c>
      <c r="H15" s="18">
        <v>0.00148</v>
      </c>
      <c r="I15" s="18">
        <v>0.08327</v>
      </c>
      <c r="J15" s="18">
        <v>0.06132</v>
      </c>
      <c r="K15" s="18">
        <f>C15+D15+E15+F15+G15+H15+I15+J15</f>
        <v>1.1987517758057935</v>
      </c>
      <c r="L15" s="19">
        <f>K15*2*1.2</f>
        <v>2.8770042619339042</v>
      </c>
    </row>
    <row r="16" spans="1:12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8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8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>
      <c r="A19" s="6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>
      <c r="A20" s="20" t="s">
        <v>7</v>
      </c>
      <c r="B20" s="20"/>
      <c r="C20" s="20"/>
      <c r="D20" s="6"/>
      <c r="E20" s="6"/>
      <c r="F20" s="6"/>
      <c r="G20" s="6"/>
      <c r="H20" s="6"/>
      <c r="I20" s="6"/>
      <c r="J20" s="6" t="s">
        <v>10</v>
      </c>
      <c r="K20" s="6"/>
      <c r="L20" s="6"/>
    </row>
  </sheetData>
  <mergeCells count="12">
    <mergeCell ref="R5:S5"/>
    <mergeCell ref="J5:L5"/>
    <mergeCell ref="J13:L13"/>
    <mergeCell ref="J6:L6"/>
    <mergeCell ref="Q8:S8"/>
    <mergeCell ref="R6:S6"/>
    <mergeCell ref="J2:L2"/>
    <mergeCell ref="J3:L3"/>
    <mergeCell ref="J4:L4"/>
    <mergeCell ref="R2:S2"/>
    <mergeCell ref="R3:S3"/>
    <mergeCell ref="R4:S4"/>
  </mergeCells>
  <printOptions/>
  <pageMargins left="0.75" right="0.2" top="0.23" bottom="0.51" header="0.23" footer="0.63"/>
  <pageSetup horizontalDpi="600" verticalDpi="600" orientation="landscape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view="pageBreakPreview" zoomScale="75" zoomScaleNormal="80" zoomScaleSheetLayoutView="75" workbookViewId="0" topLeftCell="A1">
      <selection activeCell="L9" sqref="L9"/>
    </sheetView>
  </sheetViews>
  <sheetFormatPr defaultColWidth="9.140625" defaultRowHeight="12.75"/>
  <cols>
    <col min="1" max="1" width="6.140625" style="6" customWidth="1"/>
    <col min="2" max="2" width="39.28125" style="8" customWidth="1"/>
    <col min="3" max="3" width="11.00390625" style="8" customWidth="1"/>
    <col min="4" max="4" width="10.00390625" style="8" customWidth="1"/>
    <col min="5" max="6" width="9.421875" style="8" customWidth="1"/>
    <col min="7" max="7" width="9.8515625" style="8" customWidth="1"/>
    <col min="8" max="8" width="11.28125" style="8" customWidth="1"/>
    <col min="9" max="9" width="10.140625" style="8" customWidth="1"/>
    <col min="10" max="10" width="10.8515625" style="8" customWidth="1"/>
    <col min="11" max="11" width="10.00390625" style="8" bestFit="1" customWidth="1"/>
    <col min="12" max="12" width="11.57421875" style="8" customWidth="1"/>
    <col min="13" max="13" width="12.57421875" style="8" customWidth="1"/>
    <col min="14" max="14" width="14.7109375" style="8" customWidth="1"/>
    <col min="15" max="16384" width="9.140625" style="8" customWidth="1"/>
  </cols>
  <sheetData>
    <row r="2" spans="2:14" ht="18.75">
      <c r="B2" s="6"/>
      <c r="C2" s="6"/>
      <c r="D2" s="6"/>
      <c r="E2" s="6"/>
      <c r="F2" s="6"/>
      <c r="G2" s="6"/>
      <c r="H2" s="6"/>
      <c r="I2" s="6"/>
      <c r="J2" s="6"/>
      <c r="K2" s="6"/>
      <c r="L2" s="42" t="s">
        <v>21</v>
      </c>
      <c r="M2" s="42"/>
      <c r="N2" s="42"/>
    </row>
    <row r="3" spans="2:14" ht="18.75">
      <c r="B3" s="6"/>
      <c r="C3" s="6"/>
      <c r="D3" s="6"/>
      <c r="E3" s="6"/>
      <c r="F3" s="6"/>
      <c r="G3" s="6"/>
      <c r="H3" s="6"/>
      <c r="I3" s="6"/>
      <c r="J3" s="6"/>
      <c r="K3" s="6"/>
      <c r="L3" s="42" t="s">
        <v>6</v>
      </c>
      <c r="M3" s="42"/>
      <c r="N3" s="42"/>
    </row>
    <row r="4" spans="2:14" ht="18.75">
      <c r="B4" s="6"/>
      <c r="C4" s="6"/>
      <c r="D4" s="6"/>
      <c r="E4" s="6"/>
      <c r="F4" s="6"/>
      <c r="G4" s="6"/>
      <c r="H4" s="6"/>
      <c r="I4" s="6"/>
      <c r="J4" s="6"/>
      <c r="K4" s="6"/>
      <c r="L4" s="42" t="s">
        <v>7</v>
      </c>
      <c r="M4" s="42"/>
      <c r="N4" s="42"/>
    </row>
    <row r="5" spans="2:14" ht="18.75">
      <c r="B5" s="6"/>
      <c r="C5" s="6"/>
      <c r="D5" s="6"/>
      <c r="E5" s="6"/>
      <c r="F5" s="6"/>
      <c r="G5" s="6"/>
      <c r="H5" s="6"/>
      <c r="I5" s="6"/>
      <c r="J5" s="6"/>
      <c r="K5" s="6"/>
      <c r="L5" s="42" t="s">
        <v>32</v>
      </c>
      <c r="M5" s="42"/>
      <c r="N5" s="42"/>
    </row>
    <row r="6" spans="2:14" ht="18.75">
      <c r="B6" s="6"/>
      <c r="C6" s="6"/>
      <c r="D6" s="6"/>
      <c r="E6" s="6"/>
      <c r="F6" s="6"/>
      <c r="G6" s="6"/>
      <c r="H6" s="6"/>
      <c r="I6" s="6"/>
      <c r="J6" s="6"/>
      <c r="K6" s="6"/>
      <c r="L6" s="42" t="s">
        <v>33</v>
      </c>
      <c r="M6" s="42"/>
      <c r="N6" s="42"/>
    </row>
    <row r="7" spans="1:14" ht="30.75" customHeight="1">
      <c r="A7" s="28"/>
      <c r="B7" s="49" t="s">
        <v>17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28"/>
    </row>
    <row r="8" spans="1:14" ht="18" customHeight="1">
      <c r="A8" s="29"/>
      <c r="B8" s="28"/>
      <c r="C8" s="28"/>
      <c r="D8" s="28"/>
      <c r="E8" s="28"/>
      <c r="F8" s="28"/>
      <c r="G8" s="28"/>
      <c r="H8" s="28"/>
      <c r="I8" s="28"/>
      <c r="J8" s="28"/>
      <c r="K8" s="28"/>
      <c r="L8" s="49" t="s">
        <v>31</v>
      </c>
      <c r="M8" s="49"/>
      <c r="N8" s="49"/>
    </row>
    <row r="9" spans="1:14" s="30" customFormat="1" ht="251.25" customHeight="1">
      <c r="A9" s="38" t="s">
        <v>15</v>
      </c>
      <c r="B9" s="9" t="s">
        <v>0</v>
      </c>
      <c r="C9" s="39" t="s">
        <v>1</v>
      </c>
      <c r="D9" s="10" t="s">
        <v>22</v>
      </c>
      <c r="E9" s="10" t="s">
        <v>2</v>
      </c>
      <c r="F9" s="10" t="s">
        <v>13</v>
      </c>
      <c r="G9" s="10" t="s">
        <v>24</v>
      </c>
      <c r="H9" s="10" t="s">
        <v>3</v>
      </c>
      <c r="I9" s="11" t="s">
        <v>4</v>
      </c>
      <c r="J9" s="11" t="s">
        <v>18</v>
      </c>
      <c r="K9" s="10" t="s">
        <v>5</v>
      </c>
      <c r="L9" s="12" t="s">
        <v>14</v>
      </c>
      <c r="M9" s="12" t="s">
        <v>8</v>
      </c>
      <c r="N9" s="21" t="s">
        <v>19</v>
      </c>
    </row>
    <row r="10" spans="1:14" ht="18.75" hidden="1">
      <c r="A10" s="25"/>
      <c r="B10" s="1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</row>
    <row r="11" spans="1:14" ht="16.5" customHeight="1" hidden="1">
      <c r="A11" s="25"/>
      <c r="B11" s="1"/>
      <c r="C11" s="4"/>
      <c r="D11" s="4"/>
      <c r="E11" s="4"/>
      <c r="F11" s="4"/>
      <c r="G11" s="4"/>
      <c r="H11" s="4"/>
      <c r="I11" s="4"/>
      <c r="J11" s="4"/>
      <c r="K11" s="47" t="s">
        <v>20</v>
      </c>
      <c r="L11" s="48"/>
      <c r="M11" s="48"/>
      <c r="N11" s="48"/>
    </row>
    <row r="12" spans="1:14" s="6" customFormat="1" ht="16.5" customHeight="1">
      <c r="A12" s="13">
        <v>1</v>
      </c>
      <c r="B12" s="36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5">
        <v>12</v>
      </c>
      <c r="M12" s="35">
        <v>13</v>
      </c>
      <c r="N12" s="15">
        <v>14</v>
      </c>
    </row>
    <row r="13" spans="1:14" s="26" customFormat="1" ht="18.75">
      <c r="A13" s="37">
        <v>83</v>
      </c>
      <c r="B13" s="32" t="s">
        <v>16</v>
      </c>
      <c r="C13" s="33">
        <v>0.53494</v>
      </c>
      <c r="D13" s="33">
        <v>0.13922</v>
      </c>
      <c r="E13" s="33"/>
      <c r="F13" s="33"/>
      <c r="G13" s="33">
        <v>0.25591</v>
      </c>
      <c r="H13" s="33">
        <v>0.012744798041615667</v>
      </c>
      <c r="I13" s="33">
        <v>0.10986697776417789</v>
      </c>
      <c r="J13" s="33">
        <v>0.00148</v>
      </c>
      <c r="K13" s="33">
        <v>0.08327</v>
      </c>
      <c r="L13" s="33">
        <v>0.06132</v>
      </c>
      <c r="M13" s="33">
        <f>C13+D13+E13+F13+G13+H13+I13+J13+K13+L13</f>
        <v>1.1987517758057935</v>
      </c>
      <c r="N13" s="34">
        <f>M13*20%+M13</f>
        <v>1.4385021309669521</v>
      </c>
    </row>
    <row r="14" spans="1:14" s="26" customFormat="1" ht="18.75">
      <c r="A14" s="31">
        <v>214</v>
      </c>
      <c r="B14" s="32" t="s">
        <v>11</v>
      </c>
      <c r="C14" s="33"/>
      <c r="D14" s="33">
        <v>0.21336</v>
      </c>
      <c r="E14" s="33"/>
      <c r="F14" s="33"/>
      <c r="G14" s="33"/>
      <c r="H14" s="33"/>
      <c r="I14" s="33">
        <v>0.21931006047278725</v>
      </c>
      <c r="J14" s="33"/>
      <c r="K14" s="33"/>
      <c r="L14" s="33"/>
      <c r="M14" s="33">
        <f>C14+D14+E14+F14+G14+H14+I14+J14+K14+L14</f>
        <v>0.4326700604727872</v>
      </c>
      <c r="N14" s="34">
        <f>M14*20%+M14</f>
        <v>0.5192040725673447</v>
      </c>
    </row>
    <row r="15" spans="1:14" s="26" customFormat="1" ht="18.75">
      <c r="A15" s="31">
        <v>215</v>
      </c>
      <c r="B15" s="32" t="s">
        <v>12</v>
      </c>
      <c r="C15" s="33"/>
      <c r="D15" s="33">
        <v>0.14787</v>
      </c>
      <c r="E15" s="33"/>
      <c r="F15" s="33"/>
      <c r="G15" s="33"/>
      <c r="H15" s="33"/>
      <c r="I15" s="33">
        <v>0.21910107943827292</v>
      </c>
      <c r="J15" s="33"/>
      <c r="K15" s="33"/>
      <c r="L15" s="33"/>
      <c r="M15" s="33">
        <f>C15+D15+E15+F15+G15+H15+I15+J15+K15+L15</f>
        <v>0.3669710794382729</v>
      </c>
      <c r="N15" s="34">
        <f>M15*20%+M15</f>
        <v>0.4403652953259275</v>
      </c>
    </row>
    <row r="16" spans="2:14" ht="18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8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6" t="s">
        <v>9</v>
      </c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20" t="s">
        <v>7</v>
      </c>
      <c r="B19" s="3"/>
      <c r="C19" s="3"/>
      <c r="D19" s="2"/>
      <c r="E19" s="2"/>
      <c r="F19" s="2"/>
      <c r="G19" s="2"/>
      <c r="H19" s="2"/>
      <c r="I19" s="2"/>
      <c r="J19" s="6" t="s">
        <v>10</v>
      </c>
      <c r="K19" s="6"/>
      <c r="L19" s="2"/>
      <c r="M19" s="2"/>
      <c r="N19" s="2"/>
    </row>
    <row r="20" spans="2:14" ht="18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mergeCells count="8">
    <mergeCell ref="L2:N2"/>
    <mergeCell ref="L3:N3"/>
    <mergeCell ref="L4:N4"/>
    <mergeCell ref="L5:N5"/>
    <mergeCell ref="K11:N11"/>
    <mergeCell ref="B7:M7"/>
    <mergeCell ref="L8:N8"/>
    <mergeCell ref="L6:N6"/>
  </mergeCells>
  <printOptions/>
  <pageMargins left="0.2362204724409449" right="0.2362204724409449" top="0.36" bottom="0.4330708661417323" header="0.1968503937007874" footer="0.4330708661417323"/>
  <pageSetup firstPageNumber="1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2013-04-09T07:07:26Z</cp:lastPrinted>
  <dcterms:created xsi:type="dcterms:W3CDTF">1996-10-08T23:32:33Z</dcterms:created>
  <dcterms:modified xsi:type="dcterms:W3CDTF">2013-04-09T07:07:51Z</dcterms:modified>
  <cp:category/>
  <cp:version/>
  <cp:contentType/>
  <cp:contentStatus/>
</cp:coreProperties>
</file>