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видатки'!$A$1:$F$293</definedName>
  </definedNames>
  <calcPr fullCalcOnLoad="1"/>
</workbook>
</file>

<file path=xl/sharedStrings.xml><?xml version="1.0" encoding="utf-8"?>
<sst xmlns="http://schemas.openxmlformats.org/spreadsheetml/2006/main" count="454" uniqueCount="341">
  <si>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</si>
  <si>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</si>
  <si>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</si>
  <si>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</si>
  <si>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</si>
  <si>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</si>
  <si>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</si>
  <si>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</si>
  <si>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</si>
  <si>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</si>
  <si>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</si>
  <si>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</si>
  <si>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</si>
  <si>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</si>
  <si>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</si>
  <si>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</si>
  <si>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</si>
  <si>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</si>
  <si>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</si>
  <si>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</si>
  <si>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</si>
  <si>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</si>
  <si>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</si>
  <si>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</si>
  <si>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</si>
  <si>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</si>
  <si>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</si>
  <si>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</si>
  <si>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</si>
  <si>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</si>
  <si>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</si>
  <si>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</si>
  <si>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</si>
  <si>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</si>
  <si>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</si>
  <si>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</si>
  <si>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</si>
  <si>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</si>
  <si>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</si>
  <si>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</si>
  <si>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</si>
  <si>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</si>
  <si>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</si>
  <si>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</si>
  <si>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</si>
  <si>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</si>
  <si>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</si>
  <si>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</si>
  <si>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</si>
  <si>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</si>
  <si>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</si>
  <si>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</si>
  <si>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</si>
  <si>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</si>
  <si>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</si>
  <si>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</si>
  <si>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</si>
  <si>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</si>
  <si>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</si>
  <si>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</si>
  <si>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</si>
  <si>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</si>
  <si>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</si>
  <si>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</si>
  <si>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</si>
  <si>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</si>
  <si>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</si>
  <si>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</si>
  <si>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</si>
  <si>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</si>
  <si>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</si>
  <si>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</si>
  <si>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</si>
  <si>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</si>
  <si>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</si>
  <si>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</si>
  <si>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</si>
  <si>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</si>
  <si>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</si>
  <si>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</si>
  <si>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</si>
  <si>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</si>
  <si>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</si>
  <si>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</si>
  <si>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</si>
  <si>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</si>
  <si>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</si>
  <si>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</si>
  <si>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</si>
  <si>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</si>
  <si>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</si>
  <si>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</si>
  <si>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</si>
  <si>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</si>
  <si>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</si>
  <si>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</si>
  <si>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</si>
  <si>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</si>
  <si>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</si>
  <si>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</si>
  <si>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</si>
  <si>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</si>
  <si>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</si>
  <si>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</si>
  <si>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</si>
  <si>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</si>
  <si>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</si>
  <si>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</si>
  <si>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</si>
  <si>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</si>
  <si>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</si>
  <si>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</si>
  <si>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</si>
  <si>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</si>
  <si>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</si>
  <si>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</si>
  <si>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</si>
  <si>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</si>
  <si>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</si>
  <si>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</si>
  <si>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</si>
  <si>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</si>
  <si>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</si>
  <si>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</si>
  <si>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</si>
  <si>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</si>
  <si>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</si>
  <si>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</si>
  <si>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</si>
  <si>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</si>
  <si>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</si>
  <si>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</si>
  <si>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</si>
  <si>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</si>
  <si>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</si>
  <si>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</si>
  <si>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</si>
  <si>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</si>
  <si>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</si>
  <si>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</si>
  <si>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</si>
  <si>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</si>
  <si>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</si>
  <si>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</si>
  <si>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</si>
  <si>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</si>
  <si>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</si>
  <si>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</si>
  <si>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</si>
  <si>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</si>
  <si>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</si>
  <si>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</si>
  <si>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</si>
  <si>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</si>
  <si>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</si>
  <si>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</si>
  <si>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</si>
  <si>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</si>
  <si>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</si>
  <si>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</si>
  <si>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</si>
  <si>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</si>
  <si>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</si>
  <si>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</si>
  <si>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</si>
  <si>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</si>
  <si>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</si>
  <si>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</si>
  <si>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</si>
  <si>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</si>
  <si>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</si>
  <si>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</si>
  <si>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</si>
  <si>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</si>
  <si>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</si>
  <si>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</si>
  <si>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</si>
  <si>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</si>
  <si>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</si>
  <si>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</si>
  <si>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</si>
  <si>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</si>
  <si>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</si>
  <si>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</si>
  <si>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</si>
  <si>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</si>
  <si>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</si>
  <si>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</si>
  <si>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</si>
  <si>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</si>
  <si>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</si>
  <si>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</si>
  <si>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</si>
  <si>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</si>
  <si>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</si>
  <si>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</si>
  <si>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</si>
  <si>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</si>
  <si>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</si>
  <si>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</si>
  <si>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</si>
  <si>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</si>
  <si>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</si>
  <si>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</si>
  <si>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</si>
  <si>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</si>
  <si>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</si>
  <si>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</si>
  <si>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</si>
  <si>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</si>
  <si>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</si>
  <si>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</si>
  <si>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</si>
  <si>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</si>
  <si>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</si>
  <si>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</si>
  <si>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</si>
  <si>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</si>
  <si>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</si>
  <si>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</si>
  <si>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</si>
  <si>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</si>
  <si>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</si>
  <si>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</si>
  <si>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</si>
  <si>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</si>
  <si>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</si>
  <si>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</si>
  <si>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</si>
  <si>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</si>
  <si>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</si>
  <si>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</si>
  <si>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</si>
  <si>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</si>
  <si>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</si>
  <si>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</si>
  <si>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</si>
  <si>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</si>
  <si>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</si>
  <si>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</si>
  <si>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</si>
  <si>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</si>
  <si>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</si>
  <si>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</si>
  <si>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</si>
  <si>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</si>
  <si>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</si>
  <si>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</si>
  <si>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</si>
  <si>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</si>
  <si>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</si>
  <si>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</si>
  <si>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</si>
  <si>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</si>
  <si>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</si>
  <si>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</si>
  <si>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</si>
  <si>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</si>
  <si>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</si>
  <si>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</si>
  <si>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</si>
  <si>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</si>
  <si>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</si>
  <si>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</si>
  <si>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</si>
  <si>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</si>
  <si>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</si>
  <si>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</si>
  <si>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</si>
  <si>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</si>
  <si>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</si>
  <si>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</si>
  <si>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</si>
  <si>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</si>
  <si>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</si>
  <si>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</si>
  <si>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</si>
  <si>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</si>
  <si>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</si>
  <si>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</si>
  <si>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</si>
  <si>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</si>
  <si>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</si>
  <si>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</si>
  <si>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</si>
  <si>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</si>
  <si>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</si>
  <si>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</si>
  <si>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</si>
  <si>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</si>
  <si>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</si>
  <si>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</si>
  <si>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</si>
  <si>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</si>
  <si>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</si>
  <si>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</si>
  <si>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</si>
  <si>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</si>
  <si>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</si>
  <si>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</si>
  <si>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</si>
  <si>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</si>
  <si>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</si>
  <si>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</si>
  <si>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</si>
  <si>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</si>
  <si>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</si>
  <si>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</si>
  <si>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</si>
  <si>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</si>
  <si>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</si>
  <si>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</si>
  <si>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</si>
  <si>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</si>
  <si>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</si>
  <si>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</si>
  <si>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</si>
  <si>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</si>
  <si>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</si>
  <si>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</si>
  <si>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</si>
  <si>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</si>
  <si>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</si>
  <si>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</si>
  <si>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</si>
  <si>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</si>
  <si>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</si>
  <si>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</si>
  <si>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</si>
  <si>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</si>
  <si>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</si>
  <si>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</si>
  <si>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</si>
  <si>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</si>
  <si>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</si>
  <si>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</si>
  <si>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</si>
  <si>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</si>
  <si>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Оперативна інформація про доходи та видатки  бюджету                                                                         міста Кропивницького за період з 01.01.2020 р. по 11.09.2020 р.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</si>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</sst>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0" fontId="37" fillId="0" borderId="0" xfId="0" applyFont="1" applyAlignment="1">
      <alignment horizontal="center" vertical="center" wrapText="1"/>
    </xf>
    <xf numFmtId="0" fontId="37" fillId="34" borderId="0" xfId="0" applyFont="1" applyFill="1" applyAlignment="1">
      <alignment/>
    </xf>
    <xf numFmtId="171" fontId="39" fillId="0" borderId="0" xfId="69" applyFont="1" applyAlignment="1">
      <alignment horizontal="center" wrapText="1" shrinkToFit="1"/>
    </xf>
    <xf numFmtId="171" fontId="39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171" fontId="29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183" fontId="29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2" fillId="0" borderId="0" xfId="69" applyNumberFormat="1" applyFont="1" applyAlignment="1">
      <alignment/>
    </xf>
    <xf numFmtId="183" fontId="22" fillId="0" borderId="0" xfId="69" applyNumberFormat="1" applyFont="1" applyAlignment="1">
      <alignment horizontal="center" vertical="center" wrapText="1"/>
    </xf>
    <xf numFmtId="171" fontId="22" fillId="0" borderId="0" xfId="69" applyFont="1" applyAlignment="1">
      <alignment/>
    </xf>
    <xf numFmtId="183" fontId="22" fillId="34" borderId="0" xfId="69" applyNumberFormat="1" applyFont="1" applyFill="1" applyAlignment="1">
      <alignment/>
    </xf>
    <xf numFmtId="183" fontId="22" fillId="0" borderId="0" xfId="69" applyNumberFormat="1" applyFont="1" applyAlignment="1" quotePrefix="1">
      <alignment/>
    </xf>
    <xf numFmtId="0" fontId="22" fillId="0" borderId="0" xfId="0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6" customWidth="1"/>
    <col min="8" max="8" width="9.140625" style="12" customWidth="1"/>
  </cols>
  <sheetData>
    <row r="1" spans="1:6" ht="37.5" customHeight="1">
      <c r="A1" s="46" t="s">
        <v>338</v>
      </c>
      <c r="B1" s="46"/>
      <c r="C1" s="46"/>
      <c r="D1" s="46"/>
      <c r="E1" s="46"/>
      <c r="F1" s="46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6" t="s">
        <v>271</v>
      </c>
      <c r="D3" s="46"/>
      <c r="E3" s="46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8" t="s">
        <v>43</v>
      </c>
      <c r="C5" s="48"/>
      <c r="D5" s="48"/>
      <c r="E5" s="48"/>
      <c r="F5" s="48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7"/>
      <c r="H7" s="15"/>
    </row>
    <row r="8" spans="1:6" ht="12.75">
      <c r="A8" s="2"/>
      <c r="B8" s="21">
        <v>10000000</v>
      </c>
      <c r="C8" s="11" t="s">
        <v>2</v>
      </c>
      <c r="D8" s="51">
        <v>1608795.896</v>
      </c>
      <c r="E8" s="51">
        <v>1041678.76185</v>
      </c>
      <c r="F8" s="51">
        <f aca="true" t="shared" si="0" ref="F8:F71">IF(D8=0,0,E8/D8*100)</f>
        <v>64.74896936522269</v>
      </c>
    </row>
    <row r="9" spans="1:6" ht="25.5">
      <c r="A9" s="2"/>
      <c r="B9" s="21">
        <v>11000000</v>
      </c>
      <c r="C9" s="11" t="s">
        <v>3</v>
      </c>
      <c r="D9" s="51">
        <v>1126123.055</v>
      </c>
      <c r="E9" s="51">
        <v>706455.54659</v>
      </c>
      <c r="F9" s="51">
        <f t="shared" si="0"/>
        <v>62.73342362127558</v>
      </c>
    </row>
    <row r="10" spans="1:6" ht="12.75">
      <c r="A10" s="2"/>
      <c r="B10" s="21">
        <v>11010000</v>
      </c>
      <c r="C10" s="11" t="s">
        <v>4</v>
      </c>
      <c r="D10" s="51">
        <v>1125293.055</v>
      </c>
      <c r="E10" s="51">
        <v>703947.03178</v>
      </c>
      <c r="F10" s="51">
        <f t="shared" si="0"/>
        <v>62.55677386900784</v>
      </c>
    </row>
    <row r="11" spans="1:6" ht="23.25" customHeight="1">
      <c r="A11" s="2"/>
      <c r="B11" s="21">
        <v>11010100</v>
      </c>
      <c r="C11" s="11" t="s">
        <v>5</v>
      </c>
      <c r="D11" s="51">
        <v>957086.5</v>
      </c>
      <c r="E11" s="51">
        <v>594970.41107</v>
      </c>
      <c r="F11" s="51">
        <f t="shared" si="0"/>
        <v>62.16474802120812</v>
      </c>
    </row>
    <row r="12" spans="1:6" ht="48" customHeight="1">
      <c r="A12" s="2"/>
      <c r="B12" s="21">
        <v>11010200</v>
      </c>
      <c r="C12" s="11" t="s">
        <v>6</v>
      </c>
      <c r="D12" s="51">
        <v>110483.2</v>
      </c>
      <c r="E12" s="51">
        <v>73067.65457</v>
      </c>
      <c r="F12" s="51">
        <f t="shared" si="0"/>
        <v>66.13462912913457</v>
      </c>
    </row>
    <row r="13" spans="1:6" ht="25.5">
      <c r="A13" s="2"/>
      <c r="B13" s="21">
        <v>11010400</v>
      </c>
      <c r="C13" s="11" t="s">
        <v>7</v>
      </c>
      <c r="D13" s="51">
        <v>45404.455</v>
      </c>
      <c r="E13" s="51">
        <v>25864.488760000004</v>
      </c>
      <c r="F13" s="51">
        <f t="shared" si="0"/>
        <v>56.96464974637401</v>
      </c>
    </row>
    <row r="14" spans="1:6" ht="24.75" customHeight="1">
      <c r="A14" s="2"/>
      <c r="B14" s="21">
        <v>11010500</v>
      </c>
      <c r="C14" s="11" t="s">
        <v>8</v>
      </c>
      <c r="D14" s="51">
        <v>12318.9</v>
      </c>
      <c r="E14" s="51">
        <v>10044.47738</v>
      </c>
      <c r="F14" s="51">
        <f t="shared" si="0"/>
        <v>81.53712896443676</v>
      </c>
    </row>
    <row r="15" spans="1:6" ht="48.75" customHeight="1">
      <c r="A15" s="2"/>
      <c r="B15" s="21">
        <v>11010900</v>
      </c>
      <c r="C15" s="11" t="s">
        <v>203</v>
      </c>
      <c r="D15" s="51">
        <v>0</v>
      </c>
      <c r="E15" s="51">
        <v>0</v>
      </c>
      <c r="F15" s="51">
        <f t="shared" si="0"/>
        <v>0</v>
      </c>
    </row>
    <row r="16" spans="1:6" ht="12.75">
      <c r="A16" s="2"/>
      <c r="B16" s="21">
        <v>11020000</v>
      </c>
      <c r="C16" s="11" t="s">
        <v>9</v>
      </c>
      <c r="D16" s="51">
        <v>830</v>
      </c>
      <c r="E16" s="51">
        <v>2508.51481</v>
      </c>
      <c r="F16" s="51">
        <f t="shared" si="0"/>
        <v>302.2307</v>
      </c>
    </row>
    <row r="17" spans="1:6" ht="25.5">
      <c r="A17" s="2"/>
      <c r="B17" s="21">
        <v>11020200</v>
      </c>
      <c r="C17" s="11" t="s">
        <v>10</v>
      </c>
      <c r="D17" s="51">
        <v>830</v>
      </c>
      <c r="E17" s="51">
        <v>2508.51481</v>
      </c>
      <c r="F17" s="51">
        <f t="shared" si="0"/>
        <v>302.2307</v>
      </c>
    </row>
    <row r="18" spans="1:6" ht="13.5" customHeight="1">
      <c r="A18" s="2"/>
      <c r="B18" s="21">
        <v>13000000</v>
      </c>
      <c r="C18" s="11" t="s">
        <v>204</v>
      </c>
      <c r="D18" s="51">
        <v>237.1</v>
      </c>
      <c r="E18" s="51">
        <v>3.61877</v>
      </c>
      <c r="F18" s="51">
        <f t="shared" si="0"/>
        <v>1.526263180092788</v>
      </c>
    </row>
    <row r="19" spans="1:6" ht="12.75" customHeight="1">
      <c r="A19" s="2"/>
      <c r="B19" s="21">
        <v>13010000</v>
      </c>
      <c r="C19" s="11" t="s">
        <v>300</v>
      </c>
      <c r="D19" s="51">
        <v>0</v>
      </c>
      <c r="E19" s="51">
        <v>1.29831</v>
      </c>
      <c r="F19" s="51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1">
        <v>0</v>
      </c>
      <c r="E20" s="51">
        <v>1.29831</v>
      </c>
      <c r="F20" s="51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1">
        <v>237.1</v>
      </c>
      <c r="E21" s="51">
        <v>2.32046</v>
      </c>
      <c r="F21" s="51">
        <f t="shared" si="0"/>
        <v>0.9786840995360608</v>
      </c>
    </row>
    <row r="22" spans="1:6" ht="13.5" customHeight="1">
      <c r="A22" s="2"/>
      <c r="B22" s="21">
        <v>13030100</v>
      </c>
      <c r="C22" s="11" t="s">
        <v>206</v>
      </c>
      <c r="D22" s="51">
        <v>3.8000000000000003</v>
      </c>
      <c r="E22" s="51">
        <v>2.32046</v>
      </c>
      <c r="F22" s="51">
        <f t="shared" si="0"/>
        <v>61.06473684210526</v>
      </c>
    </row>
    <row r="23" spans="1:6" ht="27" customHeight="1">
      <c r="A23" s="2"/>
      <c r="B23" s="21">
        <v>13030200</v>
      </c>
      <c r="C23" s="11" t="s">
        <v>207</v>
      </c>
      <c r="D23" s="51">
        <v>233.3</v>
      </c>
      <c r="E23" s="51">
        <v>0</v>
      </c>
      <c r="F23" s="51">
        <f t="shared" si="0"/>
        <v>0</v>
      </c>
    </row>
    <row r="24" spans="1:6" ht="12.75">
      <c r="A24" s="2"/>
      <c r="B24" s="21">
        <v>14000000</v>
      </c>
      <c r="C24" s="11" t="s">
        <v>11</v>
      </c>
      <c r="D24" s="51">
        <v>134200</v>
      </c>
      <c r="E24" s="51">
        <v>93412.78557</v>
      </c>
      <c r="F24" s="51">
        <f t="shared" si="0"/>
        <v>69.60714274962741</v>
      </c>
    </row>
    <row r="25" spans="1:6" ht="21.75" customHeight="1">
      <c r="A25" s="2"/>
      <c r="B25" s="21">
        <v>14020000</v>
      </c>
      <c r="C25" s="11" t="s">
        <v>208</v>
      </c>
      <c r="D25" s="51">
        <v>10000</v>
      </c>
      <c r="E25" s="51">
        <v>9179.29941</v>
      </c>
      <c r="F25" s="51">
        <f t="shared" si="0"/>
        <v>91.79299409999999</v>
      </c>
    </row>
    <row r="26" spans="1:6" ht="12.75">
      <c r="A26" s="2"/>
      <c r="B26" s="21">
        <v>14021900</v>
      </c>
      <c r="C26" s="11" t="s">
        <v>12</v>
      </c>
      <c r="D26" s="51">
        <v>10000</v>
      </c>
      <c r="E26" s="51">
        <v>9179.29941</v>
      </c>
      <c r="F26" s="51">
        <f t="shared" si="0"/>
        <v>91.79299409999999</v>
      </c>
    </row>
    <row r="27" spans="1:6" ht="25.5">
      <c r="A27" s="2"/>
      <c r="B27" s="21">
        <v>14030000</v>
      </c>
      <c r="C27" s="11" t="s">
        <v>13</v>
      </c>
      <c r="D27" s="51">
        <v>60000</v>
      </c>
      <c r="E27" s="51">
        <v>31895.76818</v>
      </c>
      <c r="F27" s="51">
        <f t="shared" si="0"/>
        <v>53.159613633333336</v>
      </c>
    </row>
    <row r="28" spans="1:6" ht="12.75">
      <c r="A28" s="2"/>
      <c r="B28" s="21">
        <v>14031900</v>
      </c>
      <c r="C28" s="11" t="s">
        <v>12</v>
      </c>
      <c r="D28" s="51">
        <v>60000</v>
      </c>
      <c r="E28" s="51">
        <v>31895.76818</v>
      </c>
      <c r="F28" s="51">
        <f t="shared" si="0"/>
        <v>53.159613633333336</v>
      </c>
    </row>
    <row r="29" spans="1:6" ht="21.75" customHeight="1">
      <c r="A29" s="2"/>
      <c r="B29" s="21">
        <v>14040000</v>
      </c>
      <c r="C29" s="11" t="s">
        <v>209</v>
      </c>
      <c r="D29" s="51">
        <v>64200</v>
      </c>
      <c r="E29" s="51">
        <v>52337.71798</v>
      </c>
      <c r="F29" s="51">
        <f t="shared" si="0"/>
        <v>81.52292520249222</v>
      </c>
    </row>
    <row r="30" spans="1:6" ht="15.75" customHeight="1">
      <c r="A30" s="2"/>
      <c r="B30" s="21">
        <v>18000000</v>
      </c>
      <c r="C30" s="11" t="s">
        <v>210</v>
      </c>
      <c r="D30" s="51">
        <v>348235.741</v>
      </c>
      <c r="E30" s="51">
        <v>241806.81092</v>
      </c>
      <c r="F30" s="51">
        <f t="shared" si="0"/>
        <v>69.43767754154793</v>
      </c>
    </row>
    <row r="31" spans="1:6" ht="12.75">
      <c r="A31" s="2"/>
      <c r="B31" s="21">
        <v>18010000</v>
      </c>
      <c r="C31" s="11" t="s">
        <v>211</v>
      </c>
      <c r="D31" s="51">
        <v>164175.741</v>
      </c>
      <c r="E31" s="51">
        <v>102049.20612</v>
      </c>
      <c r="F31" s="51">
        <f t="shared" si="0"/>
        <v>62.15851714657404</v>
      </c>
    </row>
    <row r="32" spans="1:6" ht="38.25">
      <c r="A32" s="2"/>
      <c r="B32" s="21">
        <v>18010100</v>
      </c>
      <c r="C32" s="11" t="s">
        <v>212</v>
      </c>
      <c r="D32" s="51">
        <v>140</v>
      </c>
      <c r="E32" s="51">
        <v>122.47017</v>
      </c>
      <c r="F32" s="51">
        <f t="shared" si="0"/>
        <v>87.47869285714286</v>
      </c>
    </row>
    <row r="33" spans="1:6" ht="36" customHeight="1">
      <c r="A33" s="2"/>
      <c r="B33" s="21">
        <v>18010200</v>
      </c>
      <c r="C33" s="11" t="s">
        <v>213</v>
      </c>
      <c r="D33" s="51">
        <v>1340</v>
      </c>
      <c r="E33" s="51">
        <v>2049.6668600000003</v>
      </c>
      <c r="F33" s="51">
        <f t="shared" si="0"/>
        <v>152.96021343283584</v>
      </c>
    </row>
    <row r="34" spans="1:6" ht="36.75" customHeight="1">
      <c r="A34" s="2"/>
      <c r="B34" s="21">
        <v>18010300</v>
      </c>
      <c r="C34" s="11" t="s">
        <v>214</v>
      </c>
      <c r="D34" s="51">
        <v>1200</v>
      </c>
      <c r="E34" s="51">
        <v>2438.43565</v>
      </c>
      <c r="F34" s="51">
        <f t="shared" si="0"/>
        <v>203.20297083333335</v>
      </c>
    </row>
    <row r="35" spans="1:6" ht="36.75" customHeight="1">
      <c r="A35" s="2"/>
      <c r="B35" s="21">
        <v>18010400</v>
      </c>
      <c r="C35" s="11" t="s">
        <v>215</v>
      </c>
      <c r="D35" s="51">
        <v>9900</v>
      </c>
      <c r="E35" s="51">
        <v>8426.1297</v>
      </c>
      <c r="F35" s="51">
        <f t="shared" si="0"/>
        <v>85.1124212121212</v>
      </c>
    </row>
    <row r="36" spans="1:6" ht="11.25" customHeight="1">
      <c r="A36" s="2"/>
      <c r="B36" s="21">
        <v>18010500</v>
      </c>
      <c r="C36" s="11" t="s">
        <v>216</v>
      </c>
      <c r="D36" s="51">
        <v>46850</v>
      </c>
      <c r="E36" s="51">
        <v>24917.03765</v>
      </c>
      <c r="F36" s="51">
        <f t="shared" si="0"/>
        <v>53.184712166488794</v>
      </c>
    </row>
    <row r="37" spans="1:6" ht="12.75">
      <c r="A37" s="2"/>
      <c r="B37" s="21">
        <v>18010600</v>
      </c>
      <c r="C37" s="11" t="s">
        <v>217</v>
      </c>
      <c r="D37" s="51">
        <v>84877.441</v>
      </c>
      <c r="E37" s="51">
        <v>47763.05915</v>
      </c>
      <c r="F37" s="51">
        <f t="shared" si="0"/>
        <v>56.27297263827734</v>
      </c>
    </row>
    <row r="38" spans="1:6" ht="12.75">
      <c r="A38" s="2"/>
      <c r="B38" s="21">
        <v>18010700</v>
      </c>
      <c r="C38" s="11" t="s">
        <v>218</v>
      </c>
      <c r="D38" s="51">
        <v>3638.3</v>
      </c>
      <c r="E38" s="51">
        <v>2737.86586</v>
      </c>
      <c r="F38" s="51">
        <f t="shared" si="0"/>
        <v>75.251239864772</v>
      </c>
    </row>
    <row r="39" spans="1:6" ht="12.75">
      <c r="A39" s="2"/>
      <c r="B39" s="21">
        <v>18010900</v>
      </c>
      <c r="C39" s="11" t="s">
        <v>219</v>
      </c>
      <c r="D39" s="51">
        <v>14300</v>
      </c>
      <c r="E39" s="51">
        <v>12411.74676</v>
      </c>
      <c r="F39" s="51">
        <f t="shared" si="0"/>
        <v>86.79543188811188</v>
      </c>
    </row>
    <row r="40" spans="1:6" ht="12.75">
      <c r="A40" s="2"/>
      <c r="B40" s="21">
        <v>18011000</v>
      </c>
      <c r="C40" s="11" t="s">
        <v>220</v>
      </c>
      <c r="D40" s="51">
        <v>950</v>
      </c>
      <c r="E40" s="51">
        <v>490.86706</v>
      </c>
      <c r="F40" s="51">
        <f t="shared" si="0"/>
        <v>51.67021684210526</v>
      </c>
    </row>
    <row r="41" spans="1:6" ht="12.75">
      <c r="A41" s="2"/>
      <c r="B41" s="21">
        <v>18011100</v>
      </c>
      <c r="C41" s="11" t="s">
        <v>221</v>
      </c>
      <c r="D41" s="51">
        <v>980</v>
      </c>
      <c r="E41" s="51">
        <v>691.92726</v>
      </c>
      <c r="F41" s="51">
        <f t="shared" si="0"/>
        <v>70.6048224489796</v>
      </c>
    </row>
    <row r="42" spans="1:6" ht="12.75">
      <c r="A42" s="2"/>
      <c r="B42" s="21">
        <v>18030000</v>
      </c>
      <c r="C42" s="11" t="s">
        <v>14</v>
      </c>
      <c r="D42" s="51">
        <v>420</v>
      </c>
      <c r="E42" s="51">
        <v>413.64322</v>
      </c>
      <c r="F42" s="51">
        <f t="shared" si="0"/>
        <v>98.48648095238094</v>
      </c>
    </row>
    <row r="43" spans="1:6" ht="12.75">
      <c r="A43" s="2"/>
      <c r="B43" s="21">
        <v>18030100</v>
      </c>
      <c r="C43" s="11" t="s">
        <v>15</v>
      </c>
      <c r="D43" s="51">
        <v>265</v>
      </c>
      <c r="E43" s="51">
        <v>183.98469</v>
      </c>
      <c r="F43" s="51">
        <f t="shared" si="0"/>
        <v>69.42818490566037</v>
      </c>
    </row>
    <row r="44" spans="1:6" ht="15" customHeight="1">
      <c r="A44" s="2"/>
      <c r="B44" s="21">
        <v>18030200</v>
      </c>
      <c r="C44" s="11" t="s">
        <v>16</v>
      </c>
      <c r="D44" s="51">
        <v>155</v>
      </c>
      <c r="E44" s="51">
        <v>229.65853</v>
      </c>
      <c r="F44" s="51">
        <f t="shared" si="0"/>
        <v>148.16679354838712</v>
      </c>
    </row>
    <row r="45" spans="1:6" ht="12.75">
      <c r="A45" s="2"/>
      <c r="B45" s="21">
        <v>18050000</v>
      </c>
      <c r="C45" s="11" t="s">
        <v>17</v>
      </c>
      <c r="D45" s="51">
        <v>183640</v>
      </c>
      <c r="E45" s="51">
        <v>139343.96158</v>
      </c>
      <c r="F45" s="51">
        <f t="shared" si="0"/>
        <v>75.8788725658898</v>
      </c>
    </row>
    <row r="46" spans="1:6" ht="14.25" customHeight="1">
      <c r="A46" s="2"/>
      <c r="B46" s="21">
        <v>18050300</v>
      </c>
      <c r="C46" s="11" t="s">
        <v>18</v>
      </c>
      <c r="D46" s="51">
        <v>33600</v>
      </c>
      <c r="E46" s="51">
        <v>22522.814300000002</v>
      </c>
      <c r="F46" s="51">
        <f t="shared" si="0"/>
        <v>67.03218541666666</v>
      </c>
    </row>
    <row r="47" spans="1:6" ht="12.75">
      <c r="A47" s="2"/>
      <c r="B47" s="21">
        <v>18050400</v>
      </c>
      <c r="C47" s="11" t="s">
        <v>19</v>
      </c>
      <c r="D47" s="51">
        <v>150000</v>
      </c>
      <c r="E47" s="51">
        <v>116804.69384</v>
      </c>
      <c r="F47" s="51">
        <f t="shared" si="0"/>
        <v>77.86979589333333</v>
      </c>
    </row>
    <row r="48" spans="1:6" ht="36.75" customHeight="1">
      <c r="A48" s="2"/>
      <c r="B48" s="21">
        <v>18050500</v>
      </c>
      <c r="C48" s="11" t="s">
        <v>222</v>
      </c>
      <c r="D48" s="51">
        <v>40</v>
      </c>
      <c r="E48" s="51">
        <v>16.45344</v>
      </c>
      <c r="F48" s="51">
        <f t="shared" si="0"/>
        <v>41.1336</v>
      </c>
    </row>
    <row r="49" spans="1:6" ht="12.75">
      <c r="A49" s="2"/>
      <c r="B49" s="21">
        <v>20000000</v>
      </c>
      <c r="C49" s="11" t="s">
        <v>20</v>
      </c>
      <c r="D49" s="51">
        <v>26416.850000000002</v>
      </c>
      <c r="E49" s="51">
        <v>14241.52645</v>
      </c>
      <c r="F49" s="51">
        <f t="shared" si="0"/>
        <v>53.91076699152245</v>
      </c>
    </row>
    <row r="50" spans="1:6" ht="12.75">
      <c r="A50" s="2"/>
      <c r="B50" s="21">
        <v>21000000</v>
      </c>
      <c r="C50" s="11" t="s">
        <v>21</v>
      </c>
      <c r="D50" s="51">
        <v>1426.9</v>
      </c>
      <c r="E50" s="51">
        <v>1037.45563</v>
      </c>
      <c r="F50" s="51">
        <f t="shared" si="0"/>
        <v>72.70696124465624</v>
      </c>
    </row>
    <row r="51" spans="1:6" ht="10.5" customHeight="1">
      <c r="A51" s="2"/>
      <c r="B51" s="21">
        <v>21080000</v>
      </c>
      <c r="C51" s="11" t="s">
        <v>22</v>
      </c>
      <c r="D51" s="51">
        <v>1426.9</v>
      </c>
      <c r="E51" s="51">
        <v>1037.45563</v>
      </c>
      <c r="F51" s="51">
        <f t="shared" si="0"/>
        <v>72.70696124465624</v>
      </c>
    </row>
    <row r="52" spans="1:6" ht="12.75">
      <c r="A52" s="2"/>
      <c r="B52" s="21">
        <v>21080500</v>
      </c>
      <c r="C52" s="11" t="s">
        <v>280</v>
      </c>
      <c r="D52" s="51">
        <v>0</v>
      </c>
      <c r="E52" s="51">
        <v>148.74193</v>
      </c>
      <c r="F52" s="51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1">
        <v>1080</v>
      </c>
      <c r="E53" s="51">
        <v>408.45853999999997</v>
      </c>
      <c r="F53" s="51">
        <f t="shared" si="0"/>
        <v>37.82023518518518</v>
      </c>
    </row>
    <row r="54" spans="1:6" ht="38.25">
      <c r="A54" s="2"/>
      <c r="B54" s="21">
        <v>21081500</v>
      </c>
      <c r="C54" s="11" t="s">
        <v>223</v>
      </c>
      <c r="D54" s="51">
        <v>346.90000000000003</v>
      </c>
      <c r="E54" s="51">
        <v>480.25516</v>
      </c>
      <c r="F54" s="51">
        <f t="shared" si="0"/>
        <v>138.44196021908328</v>
      </c>
    </row>
    <row r="55" spans="1:6" ht="25.5">
      <c r="A55" s="2"/>
      <c r="B55" s="21">
        <v>22000000</v>
      </c>
      <c r="C55" s="11" t="s">
        <v>24</v>
      </c>
      <c r="D55" s="51">
        <v>22589.95</v>
      </c>
      <c r="E55" s="51">
        <v>11183.87542</v>
      </c>
      <c r="F55" s="51">
        <f t="shared" si="0"/>
        <v>49.50819023503815</v>
      </c>
    </row>
    <row r="56" spans="1:6" ht="11.25" customHeight="1">
      <c r="A56" s="2"/>
      <c r="B56" s="21">
        <v>22010000</v>
      </c>
      <c r="C56" s="11" t="s">
        <v>25</v>
      </c>
      <c r="D56" s="51">
        <v>18846.15</v>
      </c>
      <c r="E56" s="51">
        <v>8300.378490000001</v>
      </c>
      <c r="F56" s="51">
        <f t="shared" si="0"/>
        <v>44.042833629149726</v>
      </c>
    </row>
    <row r="57" spans="1:6" ht="15" customHeight="1">
      <c r="A57" s="2"/>
      <c r="B57" s="21">
        <v>22010200</v>
      </c>
      <c r="C57" s="11" t="s">
        <v>26</v>
      </c>
      <c r="D57" s="51">
        <v>309.6</v>
      </c>
      <c r="E57" s="51">
        <v>224.1396</v>
      </c>
      <c r="F57" s="51">
        <f t="shared" si="0"/>
        <v>72.39651162790696</v>
      </c>
    </row>
    <row r="58" spans="1:6" ht="36" customHeight="1">
      <c r="A58" s="2"/>
      <c r="B58" s="21">
        <v>22010300</v>
      </c>
      <c r="C58" s="11" t="s">
        <v>224</v>
      </c>
      <c r="D58" s="51">
        <v>1500</v>
      </c>
      <c r="E58" s="51">
        <v>665.96013</v>
      </c>
      <c r="F58" s="51">
        <f t="shared" si="0"/>
        <v>44.397342</v>
      </c>
    </row>
    <row r="59" spans="1:6" ht="12" customHeight="1">
      <c r="A59" s="2"/>
      <c r="B59" s="21">
        <v>22012500</v>
      </c>
      <c r="C59" s="11" t="s">
        <v>27</v>
      </c>
      <c r="D59" s="51">
        <v>16309.1</v>
      </c>
      <c r="E59" s="51">
        <v>6929.23286</v>
      </c>
      <c r="F59" s="51">
        <f t="shared" si="0"/>
        <v>42.4869113562367</v>
      </c>
    </row>
    <row r="60" spans="1:6" ht="24" customHeight="1">
      <c r="A60" s="2"/>
      <c r="B60" s="21">
        <v>22012600</v>
      </c>
      <c r="C60" s="11" t="s">
        <v>225</v>
      </c>
      <c r="D60" s="51">
        <v>651.1</v>
      </c>
      <c r="E60" s="51">
        <v>438.20590000000004</v>
      </c>
      <c r="F60" s="51">
        <f t="shared" si="0"/>
        <v>67.3023959453233</v>
      </c>
    </row>
    <row r="61" spans="1:6" ht="38.25" customHeight="1">
      <c r="A61" s="2"/>
      <c r="B61" s="21">
        <v>22012900</v>
      </c>
      <c r="C61" s="11" t="s">
        <v>226</v>
      </c>
      <c r="D61" s="51">
        <v>76.35000000000001</v>
      </c>
      <c r="E61" s="51">
        <v>42.84</v>
      </c>
      <c r="F61" s="51">
        <f t="shared" si="0"/>
        <v>56.110019646365416</v>
      </c>
    </row>
    <row r="62" spans="1:6" ht="25.5">
      <c r="A62" s="2"/>
      <c r="B62" s="21">
        <v>22080000</v>
      </c>
      <c r="C62" s="11" t="s">
        <v>28</v>
      </c>
      <c r="D62" s="51">
        <v>3328.8</v>
      </c>
      <c r="E62" s="51">
        <v>2690</v>
      </c>
      <c r="F62" s="51">
        <f t="shared" si="0"/>
        <v>80.80990146599375</v>
      </c>
    </row>
    <row r="63" spans="1:6" ht="24.75" customHeight="1">
      <c r="A63" s="2"/>
      <c r="B63" s="21">
        <v>22080400</v>
      </c>
      <c r="C63" s="11" t="s">
        <v>29</v>
      </c>
      <c r="D63" s="51">
        <v>3328.8</v>
      </c>
      <c r="E63" s="51">
        <v>2690</v>
      </c>
      <c r="F63" s="51">
        <f t="shared" si="0"/>
        <v>80.80990146599375</v>
      </c>
    </row>
    <row r="64" spans="1:6" ht="13.5" customHeight="1">
      <c r="A64" s="2"/>
      <c r="B64" s="21">
        <v>22090000</v>
      </c>
      <c r="C64" s="11" t="s">
        <v>30</v>
      </c>
      <c r="D64" s="51">
        <v>415</v>
      </c>
      <c r="E64" s="51">
        <v>193.49693</v>
      </c>
      <c r="F64" s="51">
        <f t="shared" si="0"/>
        <v>46.625766265060236</v>
      </c>
    </row>
    <row r="65" spans="1:6" ht="35.25" customHeight="1">
      <c r="A65" s="2"/>
      <c r="B65" s="21">
        <v>22090100</v>
      </c>
      <c r="C65" s="11" t="s">
        <v>31</v>
      </c>
      <c r="D65" s="51">
        <v>255</v>
      </c>
      <c r="E65" s="51">
        <v>121.39318</v>
      </c>
      <c r="F65" s="51">
        <f t="shared" si="0"/>
        <v>47.605168627450986</v>
      </c>
    </row>
    <row r="66" spans="1:6" ht="15" customHeight="1">
      <c r="A66" s="2"/>
      <c r="B66" s="21">
        <v>22090200</v>
      </c>
      <c r="C66" s="11" t="s">
        <v>32</v>
      </c>
      <c r="D66" s="51">
        <v>10</v>
      </c>
      <c r="E66" s="51">
        <v>0.91524</v>
      </c>
      <c r="F66" s="51">
        <f t="shared" si="0"/>
        <v>9.1524</v>
      </c>
    </row>
    <row r="67" spans="1:6" ht="21.75" customHeight="1">
      <c r="A67" s="2"/>
      <c r="B67" s="21">
        <v>22090400</v>
      </c>
      <c r="C67" s="11" t="s">
        <v>33</v>
      </c>
      <c r="D67" s="51">
        <v>150</v>
      </c>
      <c r="E67" s="51">
        <v>71.18851</v>
      </c>
      <c r="F67" s="51">
        <f t="shared" si="0"/>
        <v>47.45900666666667</v>
      </c>
    </row>
    <row r="68" spans="1:6" ht="12" customHeight="1">
      <c r="A68" s="2"/>
      <c r="B68" s="21">
        <v>24000000</v>
      </c>
      <c r="C68" s="11" t="s">
        <v>34</v>
      </c>
      <c r="D68" s="51">
        <v>2400</v>
      </c>
      <c r="E68" s="51">
        <v>2020.1953999999998</v>
      </c>
      <c r="F68" s="51">
        <f t="shared" si="0"/>
        <v>84.17480833333333</v>
      </c>
    </row>
    <row r="69" spans="1:6" ht="38.25">
      <c r="A69" s="2"/>
      <c r="B69" s="21">
        <v>24030000</v>
      </c>
      <c r="C69" s="11" t="s">
        <v>315</v>
      </c>
      <c r="D69" s="51">
        <v>0</v>
      </c>
      <c r="E69" s="51">
        <v>50.230180000000004</v>
      </c>
      <c r="F69" s="51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51">
        <v>2400</v>
      </c>
      <c r="E70" s="51">
        <v>1969.96522</v>
      </c>
      <c r="F70" s="51">
        <f t="shared" si="0"/>
        <v>82.08188416666667</v>
      </c>
    </row>
    <row r="71" spans="1:6" ht="12.75">
      <c r="A71" s="2"/>
      <c r="B71" s="21">
        <v>24060300</v>
      </c>
      <c r="C71" s="11" t="s">
        <v>22</v>
      </c>
      <c r="D71" s="51">
        <v>2400</v>
      </c>
      <c r="E71" s="51">
        <v>1969.96522</v>
      </c>
      <c r="F71" s="51">
        <f t="shared" si="0"/>
        <v>82.08188416666667</v>
      </c>
    </row>
    <row r="72" spans="1:6" ht="13.5" customHeight="1">
      <c r="A72" s="2"/>
      <c r="B72" s="21">
        <v>30000000</v>
      </c>
      <c r="C72" s="11" t="s">
        <v>250</v>
      </c>
      <c r="D72" s="51">
        <v>0</v>
      </c>
      <c r="E72" s="51">
        <v>18.16612</v>
      </c>
      <c r="F72" s="51">
        <f aca="true" t="shared" si="1" ref="F72:F95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51">
        <v>0</v>
      </c>
      <c r="E73" s="51">
        <v>18.16612</v>
      </c>
      <c r="F73" s="51">
        <f t="shared" si="1"/>
        <v>0</v>
      </c>
    </row>
    <row r="74" spans="1:6" ht="23.25" customHeight="1">
      <c r="A74" s="2"/>
      <c r="B74" s="21">
        <v>31010200</v>
      </c>
      <c r="C74" s="11" t="s">
        <v>275</v>
      </c>
      <c r="D74" s="51">
        <v>0</v>
      </c>
      <c r="E74" s="51">
        <v>18.16612</v>
      </c>
      <c r="F74" s="51">
        <f t="shared" si="1"/>
        <v>0</v>
      </c>
    </row>
    <row r="75" spans="1:6" ht="12.75">
      <c r="A75" s="2"/>
      <c r="B75" s="21">
        <v>40000000</v>
      </c>
      <c r="C75" s="11" t="s">
        <v>35</v>
      </c>
      <c r="D75" s="51">
        <v>435271.77254</v>
      </c>
      <c r="E75" s="51">
        <v>339185.37054000003</v>
      </c>
      <c r="F75" s="51">
        <f t="shared" si="1"/>
        <v>77.92496365218126</v>
      </c>
    </row>
    <row r="76" spans="1:6" ht="14.25" customHeight="1">
      <c r="A76" s="2"/>
      <c r="B76" s="21">
        <v>41000000</v>
      </c>
      <c r="C76" s="11" t="s">
        <v>36</v>
      </c>
      <c r="D76" s="51">
        <v>435271.77254</v>
      </c>
      <c r="E76" s="51">
        <v>339185.37054000003</v>
      </c>
      <c r="F76" s="51">
        <f t="shared" si="1"/>
        <v>77.92496365218126</v>
      </c>
    </row>
    <row r="77" spans="1:6" ht="14.25" customHeight="1">
      <c r="A77" s="2"/>
      <c r="B77" s="21">
        <v>41030000</v>
      </c>
      <c r="C77" s="11" t="s">
        <v>227</v>
      </c>
      <c r="D77" s="51">
        <v>397033.10000000003</v>
      </c>
      <c r="E77" s="51">
        <v>305321.5</v>
      </c>
      <c r="F77" s="51">
        <f t="shared" si="1"/>
        <v>76.90076721563013</v>
      </c>
    </row>
    <row r="78" spans="1:6" ht="12.75">
      <c r="A78" s="2"/>
      <c r="B78" s="21">
        <v>41033900</v>
      </c>
      <c r="C78" s="11" t="s">
        <v>228</v>
      </c>
      <c r="D78" s="51">
        <v>350428.60000000003</v>
      </c>
      <c r="E78" s="51">
        <v>258717</v>
      </c>
      <c r="F78" s="51">
        <f t="shared" si="1"/>
        <v>73.8287342985133</v>
      </c>
    </row>
    <row r="79" spans="1:6" ht="12.75">
      <c r="A79" s="2"/>
      <c r="B79" s="21">
        <v>41034200</v>
      </c>
      <c r="C79" s="11" t="s">
        <v>229</v>
      </c>
      <c r="D79" s="51">
        <v>46604.5</v>
      </c>
      <c r="E79" s="51">
        <v>46604.5</v>
      </c>
      <c r="F79" s="51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51">
        <v>10091.800000000001</v>
      </c>
      <c r="E80" s="51">
        <v>7565</v>
      </c>
      <c r="F80" s="51">
        <f t="shared" si="1"/>
        <v>74.96185021502605</v>
      </c>
    </row>
    <row r="81" spans="1:6" ht="48.75" customHeight="1">
      <c r="A81" s="2"/>
      <c r="B81" s="21">
        <v>41040200</v>
      </c>
      <c r="C81" s="11" t="s">
        <v>38</v>
      </c>
      <c r="D81" s="51">
        <v>10091.800000000001</v>
      </c>
      <c r="E81" s="51">
        <v>7565</v>
      </c>
      <c r="F81" s="51">
        <f t="shared" si="1"/>
        <v>74.96185021502605</v>
      </c>
    </row>
    <row r="82" spans="1:6" ht="14.25" customHeight="1">
      <c r="A82" s="2"/>
      <c r="B82" s="21">
        <v>41050000</v>
      </c>
      <c r="C82" s="11" t="s">
        <v>39</v>
      </c>
      <c r="D82" s="51">
        <v>28146.87254</v>
      </c>
      <c r="E82" s="51">
        <v>26298.87054</v>
      </c>
      <c r="F82" s="51">
        <f t="shared" si="1"/>
        <v>93.43443220068669</v>
      </c>
    </row>
    <row r="83" spans="1:6" ht="23.25" customHeight="1">
      <c r="A83" s="2"/>
      <c r="B83" s="21">
        <v>41050400</v>
      </c>
      <c r="C83" s="11" t="s">
        <v>332</v>
      </c>
      <c r="D83" s="51">
        <v>1192.8</v>
      </c>
      <c r="E83" s="51">
        <v>1192.8</v>
      </c>
      <c r="F83" s="51">
        <f t="shared" si="1"/>
        <v>100</v>
      </c>
    </row>
    <row r="84" spans="1:6" ht="26.25" customHeight="1">
      <c r="A84" s="2"/>
      <c r="B84" s="21">
        <v>41050600</v>
      </c>
      <c r="C84" s="11" t="s">
        <v>333</v>
      </c>
      <c r="D84" s="51">
        <v>1012.0600000000001</v>
      </c>
      <c r="E84" s="51">
        <v>1012.0600000000001</v>
      </c>
      <c r="F84" s="51">
        <f t="shared" si="1"/>
        <v>100</v>
      </c>
    </row>
    <row r="85" spans="1:8" s="22" customFormat="1" ht="22.5" customHeight="1">
      <c r="A85" s="31"/>
      <c r="B85" s="21">
        <v>41050900</v>
      </c>
      <c r="C85" s="11" t="s">
        <v>339</v>
      </c>
      <c r="D85" s="51">
        <v>1800</v>
      </c>
      <c r="E85" s="51">
        <v>2312.151</v>
      </c>
      <c r="F85" s="51">
        <f t="shared" si="1"/>
        <v>128.45283333333333</v>
      </c>
      <c r="G85" s="36"/>
      <c r="H85" s="12"/>
    </row>
    <row r="86" spans="1:8" s="22" customFormat="1" ht="27.75" customHeight="1">
      <c r="A86" s="31"/>
      <c r="B86" s="21">
        <v>41051000</v>
      </c>
      <c r="C86" s="11" t="s">
        <v>202</v>
      </c>
      <c r="D86" s="51">
        <v>4416.035</v>
      </c>
      <c r="E86" s="51">
        <v>3304.6510000000003</v>
      </c>
      <c r="F86" s="51">
        <f t="shared" si="1"/>
        <v>74.83298932186906</v>
      </c>
      <c r="G86" s="36"/>
      <c r="H86" s="12"/>
    </row>
    <row r="87" spans="1:8" s="35" customFormat="1" ht="24.75" customHeight="1">
      <c r="A87" s="31"/>
      <c r="B87" s="21">
        <v>41051100</v>
      </c>
      <c r="C87" s="11" t="s">
        <v>327</v>
      </c>
      <c r="D87" s="51">
        <v>1814.355</v>
      </c>
      <c r="E87" s="51">
        <v>1814.355</v>
      </c>
      <c r="F87" s="51">
        <f t="shared" si="1"/>
        <v>100</v>
      </c>
      <c r="G87" s="36"/>
      <c r="H87" s="12"/>
    </row>
    <row r="88" spans="1:8" s="35" customFormat="1" ht="39" customHeight="1">
      <c r="A88" s="31"/>
      <c r="B88" s="21">
        <v>41051200</v>
      </c>
      <c r="C88" s="11" t="s">
        <v>40</v>
      </c>
      <c r="D88" s="51">
        <v>2027.1580000000001</v>
      </c>
      <c r="E88" s="51">
        <v>1606.115</v>
      </c>
      <c r="F88" s="51">
        <f t="shared" si="1"/>
        <v>79.22988735954473</v>
      </c>
      <c r="G88" s="36"/>
      <c r="H88" s="12"/>
    </row>
    <row r="89" spans="1:8" s="35" customFormat="1" ht="11.25" customHeight="1">
      <c r="A89" s="31"/>
      <c r="B89" s="21">
        <v>41051400</v>
      </c>
      <c r="C89" s="11" t="s">
        <v>316</v>
      </c>
      <c r="D89" s="51">
        <v>4495.995</v>
      </c>
      <c r="E89" s="51">
        <v>3722.969</v>
      </c>
      <c r="F89" s="51">
        <f t="shared" si="1"/>
        <v>82.80634208890358</v>
      </c>
      <c r="G89" s="36"/>
      <c r="H89" s="12"/>
    </row>
    <row r="90" spans="1:8" s="35" customFormat="1" ht="11.25" customHeight="1">
      <c r="A90" s="31"/>
      <c r="B90" s="21">
        <v>41051500</v>
      </c>
      <c r="C90" s="11" t="s">
        <v>230</v>
      </c>
      <c r="D90" s="51">
        <v>3528.84154</v>
      </c>
      <c r="E90" s="51">
        <v>3528.84154</v>
      </c>
      <c r="F90" s="51">
        <f t="shared" si="1"/>
        <v>100</v>
      </c>
      <c r="G90" s="36"/>
      <c r="H90" s="12"/>
    </row>
    <row r="91" spans="1:8" s="35" customFormat="1" ht="11.25" customHeight="1">
      <c r="A91" s="31"/>
      <c r="B91" s="21">
        <v>41051700</v>
      </c>
      <c r="C91" s="11" t="s">
        <v>331</v>
      </c>
      <c r="D91" s="51">
        <v>147.028</v>
      </c>
      <c r="E91" s="51">
        <v>147.028</v>
      </c>
      <c r="F91" s="51">
        <f t="shared" si="1"/>
        <v>100</v>
      </c>
      <c r="G91" s="36"/>
      <c r="H91" s="12"/>
    </row>
    <row r="92" spans="1:8" s="35" customFormat="1" ht="11.25" customHeight="1">
      <c r="A92" s="31"/>
      <c r="B92" s="21">
        <v>41053900</v>
      </c>
      <c r="C92" s="11" t="s">
        <v>193</v>
      </c>
      <c r="D92" s="51">
        <v>54.7</v>
      </c>
      <c r="E92" s="51">
        <v>0</v>
      </c>
      <c r="F92" s="51">
        <f t="shared" si="1"/>
        <v>0</v>
      </c>
      <c r="G92" s="36"/>
      <c r="H92" s="12"/>
    </row>
    <row r="93" spans="1:8" s="35" customFormat="1" ht="22.5" customHeight="1">
      <c r="A93" s="31"/>
      <c r="B93" s="21">
        <v>41055000</v>
      </c>
      <c r="C93" s="11" t="s">
        <v>312</v>
      </c>
      <c r="D93" s="51">
        <v>7657.900000000001</v>
      </c>
      <c r="E93" s="51">
        <v>7657.900000000001</v>
      </c>
      <c r="F93" s="51">
        <f t="shared" si="1"/>
        <v>100</v>
      </c>
      <c r="G93" s="36"/>
      <c r="H93" s="12"/>
    </row>
    <row r="94" spans="1:8" s="35" customFormat="1" ht="16.5" customHeight="1">
      <c r="A94" s="31"/>
      <c r="B94" s="10" t="s">
        <v>197</v>
      </c>
      <c r="C94" s="10"/>
      <c r="D94" s="52">
        <v>1635212.746</v>
      </c>
      <c r="E94" s="52">
        <v>1055938.4544199998</v>
      </c>
      <c r="F94" s="52">
        <f t="shared" si="1"/>
        <v>64.57498921794729</v>
      </c>
      <c r="G94" s="36"/>
      <c r="H94" s="12"/>
    </row>
    <row r="95" spans="1:8" s="35" customFormat="1" ht="16.5" customHeight="1">
      <c r="A95" s="31"/>
      <c r="B95" s="10" t="s">
        <v>41</v>
      </c>
      <c r="C95" s="10"/>
      <c r="D95" s="52">
        <v>2070484.51854</v>
      </c>
      <c r="E95" s="52">
        <v>1395123.8249599999</v>
      </c>
      <c r="F95" s="52">
        <f t="shared" si="1"/>
        <v>67.3815144458926</v>
      </c>
      <c r="G95" s="36"/>
      <c r="H95" s="12"/>
    </row>
    <row r="96" spans="2:6" ht="17.25" customHeight="1">
      <c r="B96" s="47" t="s">
        <v>235</v>
      </c>
      <c r="C96" s="47"/>
      <c r="D96" s="47"/>
      <c r="E96" s="47"/>
      <c r="F96" s="47"/>
    </row>
    <row r="97" spans="2:6" ht="11.25" customHeight="1">
      <c r="B97" s="35"/>
      <c r="F97" s="28" t="s">
        <v>42</v>
      </c>
    </row>
    <row r="98" spans="2:6" ht="28.5" customHeight="1">
      <c r="B98" s="24" t="s">
        <v>0</v>
      </c>
      <c r="C98" s="25" t="s">
        <v>236</v>
      </c>
      <c r="D98" s="23" t="s">
        <v>279</v>
      </c>
      <c r="E98" s="26" t="s">
        <v>1</v>
      </c>
      <c r="F98" s="20" t="s">
        <v>282</v>
      </c>
    </row>
    <row r="99" spans="2:6" ht="12.75">
      <c r="B99" s="21">
        <v>10000000</v>
      </c>
      <c r="C99" s="11" t="s">
        <v>2</v>
      </c>
      <c r="D99" s="51">
        <v>616</v>
      </c>
      <c r="E99" s="51">
        <v>661.76535</v>
      </c>
      <c r="F99" s="51">
        <f aca="true" t="shared" si="2" ref="F99:F136">IF(D99=0,0,E99/D99*100)</f>
        <v>107.42943993506493</v>
      </c>
    </row>
    <row r="100" spans="2:6" ht="12.75">
      <c r="B100" s="21">
        <v>19000000</v>
      </c>
      <c r="C100" s="11" t="s">
        <v>237</v>
      </c>
      <c r="D100" s="51">
        <v>616</v>
      </c>
      <c r="E100" s="51">
        <v>661.76535</v>
      </c>
      <c r="F100" s="51">
        <f t="shared" si="2"/>
        <v>107.42943993506493</v>
      </c>
    </row>
    <row r="101" spans="2:6" ht="11.25" customHeight="1">
      <c r="B101" s="21">
        <v>19010000</v>
      </c>
      <c r="C101" s="11" t="s">
        <v>238</v>
      </c>
      <c r="D101" s="51">
        <v>616</v>
      </c>
      <c r="E101" s="51">
        <v>661.76535</v>
      </c>
      <c r="F101" s="51">
        <f t="shared" si="2"/>
        <v>107.42943993506493</v>
      </c>
    </row>
    <row r="102" spans="2:6" ht="48" customHeight="1">
      <c r="B102" s="21">
        <v>19010100</v>
      </c>
      <c r="C102" s="11" t="s">
        <v>239</v>
      </c>
      <c r="D102" s="51">
        <v>511</v>
      </c>
      <c r="E102" s="51">
        <v>371.34182000000004</v>
      </c>
      <c r="F102" s="51">
        <f t="shared" si="2"/>
        <v>72.66963209393347</v>
      </c>
    </row>
    <row r="103" spans="2:6" ht="25.5">
      <c r="B103" s="21">
        <v>19010200</v>
      </c>
      <c r="C103" s="11" t="s">
        <v>240</v>
      </c>
      <c r="D103" s="51">
        <v>32</v>
      </c>
      <c r="E103" s="51">
        <v>21.094939999999998</v>
      </c>
      <c r="F103" s="51">
        <f t="shared" si="2"/>
        <v>65.92168749999999</v>
      </c>
    </row>
    <row r="104" spans="2:6" ht="37.5" customHeight="1">
      <c r="B104" s="21">
        <v>19010300</v>
      </c>
      <c r="C104" s="11" t="s">
        <v>241</v>
      </c>
      <c r="D104" s="51">
        <v>73</v>
      </c>
      <c r="E104" s="51">
        <v>269.32859</v>
      </c>
      <c r="F104" s="51">
        <f t="shared" si="2"/>
        <v>368.94327397260275</v>
      </c>
    </row>
    <row r="105" spans="2:6" ht="12" customHeight="1">
      <c r="B105" s="21">
        <v>20000000</v>
      </c>
      <c r="C105" s="11" t="s">
        <v>20</v>
      </c>
      <c r="D105" s="51">
        <v>85389.95</v>
      </c>
      <c r="E105" s="51">
        <v>33828.96051</v>
      </c>
      <c r="F105" s="51">
        <f t="shared" si="2"/>
        <v>39.61702812801741</v>
      </c>
    </row>
    <row r="106" spans="2:6" ht="14.25" customHeight="1">
      <c r="B106" s="21">
        <v>21000000</v>
      </c>
      <c r="C106" s="11" t="s">
        <v>21</v>
      </c>
      <c r="D106" s="51">
        <v>0</v>
      </c>
      <c r="E106" s="51">
        <v>4.5615</v>
      </c>
      <c r="F106" s="51">
        <f t="shared" si="2"/>
        <v>0</v>
      </c>
    </row>
    <row r="107" spans="2:6" ht="25.5">
      <c r="B107" s="21">
        <v>21110000</v>
      </c>
      <c r="C107" s="11" t="s">
        <v>299</v>
      </c>
      <c r="D107" s="51">
        <v>0</v>
      </c>
      <c r="E107" s="51">
        <v>4.5615</v>
      </c>
      <c r="F107" s="51">
        <f t="shared" si="2"/>
        <v>0</v>
      </c>
    </row>
    <row r="108" spans="2:6" ht="13.5" customHeight="1">
      <c r="B108" s="21">
        <v>24000000</v>
      </c>
      <c r="C108" s="11" t="s">
        <v>34</v>
      </c>
      <c r="D108" s="51">
        <v>5043.900000000001</v>
      </c>
      <c r="E108" s="51">
        <v>5215.93156</v>
      </c>
      <c r="F108" s="51">
        <f t="shared" si="2"/>
        <v>103.41068538234302</v>
      </c>
    </row>
    <row r="109" spans="2:6" ht="12" customHeight="1">
      <c r="B109" s="21">
        <v>24060000</v>
      </c>
      <c r="C109" s="11" t="s">
        <v>22</v>
      </c>
      <c r="D109" s="51">
        <v>943.9</v>
      </c>
      <c r="E109" s="51">
        <v>956.93793</v>
      </c>
      <c r="F109" s="51">
        <f t="shared" si="2"/>
        <v>101.38128297489142</v>
      </c>
    </row>
    <row r="110" spans="2:6" ht="25.5">
      <c r="B110" s="21">
        <v>24061600</v>
      </c>
      <c r="C110" s="11" t="s">
        <v>274</v>
      </c>
      <c r="D110" s="51">
        <v>943.9</v>
      </c>
      <c r="E110" s="51">
        <v>943.9007</v>
      </c>
      <c r="F110" s="51">
        <f t="shared" si="2"/>
        <v>100.00007416039836</v>
      </c>
    </row>
    <row r="111" spans="2:6" ht="38.25">
      <c r="B111" s="21">
        <v>24062100</v>
      </c>
      <c r="C111" s="11" t="s">
        <v>328</v>
      </c>
      <c r="D111" s="51">
        <v>0</v>
      </c>
      <c r="E111" s="51">
        <v>13.03723</v>
      </c>
      <c r="F111" s="51">
        <f t="shared" si="2"/>
        <v>0</v>
      </c>
    </row>
    <row r="112" spans="2:6" ht="14.25" customHeight="1">
      <c r="B112" s="21">
        <v>24170000</v>
      </c>
      <c r="C112" s="11" t="s">
        <v>242</v>
      </c>
      <c r="D112" s="51">
        <v>4100</v>
      </c>
      <c r="E112" s="51">
        <v>4258.99363</v>
      </c>
      <c r="F112" s="51">
        <f t="shared" si="2"/>
        <v>103.87789341463414</v>
      </c>
    </row>
    <row r="113" spans="2:6" ht="10.5" customHeight="1">
      <c r="B113" s="21">
        <v>25000000</v>
      </c>
      <c r="C113" s="11" t="s">
        <v>243</v>
      </c>
      <c r="D113" s="51">
        <v>80346.05</v>
      </c>
      <c r="E113" s="51">
        <v>28608.46745</v>
      </c>
      <c r="F113" s="51">
        <f t="shared" si="2"/>
        <v>35.606563670522696</v>
      </c>
    </row>
    <row r="114" spans="2:6" ht="25.5">
      <c r="B114" s="21">
        <v>25010000</v>
      </c>
      <c r="C114" s="11" t="s">
        <v>244</v>
      </c>
      <c r="D114" s="51">
        <v>80346.05</v>
      </c>
      <c r="E114" s="51">
        <v>22677.23454</v>
      </c>
      <c r="F114" s="51">
        <f t="shared" si="2"/>
        <v>28.224454767844843</v>
      </c>
    </row>
    <row r="115" spans="2:6" ht="25.5">
      <c r="B115" s="21">
        <v>25010100</v>
      </c>
      <c r="C115" s="11" t="s">
        <v>245</v>
      </c>
      <c r="D115" s="51">
        <v>77764.91</v>
      </c>
      <c r="E115" s="51">
        <v>21717.45036</v>
      </c>
      <c r="F115" s="51">
        <f t="shared" si="2"/>
        <v>27.92705650916332</v>
      </c>
    </row>
    <row r="116" spans="2:6" ht="26.25" customHeight="1">
      <c r="B116" s="21">
        <v>25010200</v>
      </c>
      <c r="C116" s="11" t="s">
        <v>246</v>
      </c>
      <c r="D116" s="51">
        <v>1576.1000000000001</v>
      </c>
      <c r="E116" s="51">
        <v>530.59706</v>
      </c>
      <c r="F116" s="51">
        <f t="shared" si="2"/>
        <v>33.66519002601358</v>
      </c>
    </row>
    <row r="117" spans="2:6" ht="38.25">
      <c r="B117" s="21">
        <v>25010300</v>
      </c>
      <c r="C117" s="11" t="s">
        <v>284</v>
      </c>
      <c r="D117" s="51">
        <v>713.64</v>
      </c>
      <c r="E117" s="51">
        <v>252.614</v>
      </c>
      <c r="F117" s="51">
        <f t="shared" si="2"/>
        <v>35.39795975561908</v>
      </c>
    </row>
    <row r="118" spans="2:6" ht="25.5">
      <c r="B118" s="21">
        <v>25010400</v>
      </c>
      <c r="C118" s="11" t="s">
        <v>247</v>
      </c>
      <c r="D118" s="51">
        <v>291.40000000000003</v>
      </c>
      <c r="E118" s="51">
        <v>176.57312</v>
      </c>
      <c r="F118" s="51">
        <f t="shared" si="2"/>
        <v>60.594756348661626</v>
      </c>
    </row>
    <row r="119" spans="2:6" ht="12.75">
      <c r="B119" s="21">
        <v>25020000</v>
      </c>
      <c r="C119" s="11" t="s">
        <v>248</v>
      </c>
      <c r="D119" s="51">
        <v>0</v>
      </c>
      <c r="E119" s="51">
        <v>5931.232910000001</v>
      </c>
      <c r="F119" s="51">
        <f t="shared" si="2"/>
        <v>0</v>
      </c>
    </row>
    <row r="120" spans="2:6" ht="12" customHeight="1">
      <c r="B120" s="21">
        <v>25020100</v>
      </c>
      <c r="C120" s="11" t="s">
        <v>249</v>
      </c>
      <c r="D120" s="51">
        <v>0</v>
      </c>
      <c r="E120" s="51">
        <v>5836.83636</v>
      </c>
      <c r="F120" s="51">
        <f t="shared" si="2"/>
        <v>0</v>
      </c>
    </row>
    <row r="121" spans="2:6" ht="48.75" customHeight="1">
      <c r="B121" s="21">
        <v>25020200</v>
      </c>
      <c r="C121" s="11" t="s">
        <v>285</v>
      </c>
      <c r="D121" s="51">
        <v>0</v>
      </c>
      <c r="E121" s="51">
        <v>94.39655</v>
      </c>
      <c r="F121" s="51">
        <f t="shared" si="2"/>
        <v>0</v>
      </c>
    </row>
    <row r="122" spans="2:6" ht="12.75">
      <c r="B122" s="21">
        <v>30000000</v>
      </c>
      <c r="C122" s="11" t="s">
        <v>250</v>
      </c>
      <c r="D122" s="51">
        <v>7900</v>
      </c>
      <c r="E122" s="51">
        <v>6254.26102</v>
      </c>
      <c r="F122" s="51">
        <f t="shared" si="2"/>
        <v>79.16786101265822</v>
      </c>
    </row>
    <row r="123" spans="2:6" ht="12" customHeight="1">
      <c r="B123" s="21">
        <v>31000000</v>
      </c>
      <c r="C123" s="11" t="s">
        <v>251</v>
      </c>
      <c r="D123" s="51">
        <v>5550</v>
      </c>
      <c r="E123" s="51">
        <v>5130</v>
      </c>
      <c r="F123" s="51">
        <f t="shared" si="2"/>
        <v>92.43243243243244</v>
      </c>
    </row>
    <row r="124" spans="2:9" ht="25.5" customHeight="1">
      <c r="B124" s="21">
        <v>31030000</v>
      </c>
      <c r="C124" s="11" t="s">
        <v>252</v>
      </c>
      <c r="D124" s="51">
        <v>5550</v>
      </c>
      <c r="E124" s="51">
        <v>5130</v>
      </c>
      <c r="F124" s="51">
        <f t="shared" si="2"/>
        <v>92.43243243243244</v>
      </c>
      <c r="I124" s="12"/>
    </row>
    <row r="125" spans="2:9" ht="13.5" customHeight="1">
      <c r="B125" s="21">
        <v>33000000</v>
      </c>
      <c r="C125" s="11" t="s">
        <v>253</v>
      </c>
      <c r="D125" s="51">
        <v>2350</v>
      </c>
      <c r="E125" s="51">
        <v>1124.2610200000001</v>
      </c>
      <c r="F125" s="51">
        <f t="shared" si="2"/>
        <v>47.84089446808511</v>
      </c>
      <c r="I125" s="12"/>
    </row>
    <row r="126" spans="2:9" ht="14.25" customHeight="1">
      <c r="B126" s="21">
        <v>33010000</v>
      </c>
      <c r="C126" s="11" t="s">
        <v>254</v>
      </c>
      <c r="D126" s="51">
        <v>2350</v>
      </c>
      <c r="E126" s="51">
        <v>1124.2610200000001</v>
      </c>
      <c r="F126" s="51">
        <f t="shared" si="2"/>
        <v>47.84089446808511</v>
      </c>
      <c r="I126" s="12"/>
    </row>
    <row r="127" spans="2:9" ht="12.75" customHeight="1">
      <c r="B127" s="21">
        <v>33010100</v>
      </c>
      <c r="C127" s="11" t="s">
        <v>255</v>
      </c>
      <c r="D127" s="51">
        <v>2250</v>
      </c>
      <c r="E127" s="51">
        <v>1124.2610200000001</v>
      </c>
      <c r="F127" s="51">
        <f t="shared" si="2"/>
        <v>49.96715644444445</v>
      </c>
      <c r="I127" s="12"/>
    </row>
    <row r="128" spans="2:9" ht="50.25" customHeight="1">
      <c r="B128" s="21">
        <v>33010200</v>
      </c>
      <c r="C128" s="11" t="s">
        <v>256</v>
      </c>
      <c r="D128" s="51">
        <v>100</v>
      </c>
      <c r="E128" s="51">
        <v>0</v>
      </c>
      <c r="F128" s="51">
        <f t="shared" si="2"/>
        <v>0</v>
      </c>
      <c r="I128" s="12"/>
    </row>
    <row r="129" spans="2:9" ht="12.75" customHeight="1">
      <c r="B129" s="21">
        <v>40000000</v>
      </c>
      <c r="C129" s="11" t="s">
        <v>35</v>
      </c>
      <c r="D129" s="51">
        <v>615</v>
      </c>
      <c r="E129" s="51">
        <v>0</v>
      </c>
      <c r="F129" s="51">
        <f t="shared" si="2"/>
        <v>0</v>
      </c>
      <c r="I129" s="12"/>
    </row>
    <row r="130" spans="2:9" s="22" customFormat="1" ht="12" customHeight="1">
      <c r="B130" s="21">
        <v>41000000</v>
      </c>
      <c r="C130" s="11" t="s">
        <v>36</v>
      </c>
      <c r="D130" s="51">
        <v>615</v>
      </c>
      <c r="E130" s="51">
        <v>0</v>
      </c>
      <c r="F130" s="51">
        <f t="shared" si="2"/>
        <v>0</v>
      </c>
      <c r="G130" s="36"/>
      <c r="H130" s="12"/>
      <c r="I130" s="12"/>
    </row>
    <row r="131" spans="2:9" s="35" customFormat="1" ht="11.25" customHeight="1">
      <c r="B131" s="21">
        <v>41050000</v>
      </c>
      <c r="C131" s="11" t="s">
        <v>39</v>
      </c>
      <c r="D131" s="51">
        <v>615</v>
      </c>
      <c r="E131" s="51">
        <v>0</v>
      </c>
      <c r="F131" s="51">
        <f t="shared" si="2"/>
        <v>0</v>
      </c>
      <c r="G131" s="36"/>
      <c r="H131" s="12"/>
      <c r="I131" s="12"/>
    </row>
    <row r="132" spans="2:9" s="22" customFormat="1" ht="13.5" customHeight="1">
      <c r="B132" s="21">
        <v>41053900</v>
      </c>
      <c r="C132" s="11" t="s">
        <v>193</v>
      </c>
      <c r="D132" s="51">
        <v>615</v>
      </c>
      <c r="E132" s="51">
        <v>0</v>
      </c>
      <c r="F132" s="51">
        <f t="shared" si="2"/>
        <v>0</v>
      </c>
      <c r="G132" s="36"/>
      <c r="H132" s="12"/>
      <c r="I132" s="12"/>
    </row>
    <row r="133" spans="2:9" s="35" customFormat="1" ht="13.5" customHeight="1">
      <c r="B133" s="21">
        <v>50000000</v>
      </c>
      <c r="C133" s="11" t="s">
        <v>257</v>
      </c>
      <c r="D133" s="51">
        <v>267.7</v>
      </c>
      <c r="E133" s="51">
        <v>183.33789000000002</v>
      </c>
      <c r="F133" s="51">
        <f t="shared" si="2"/>
        <v>68.48632424355623</v>
      </c>
      <c r="G133" s="36"/>
      <c r="H133" s="12"/>
      <c r="I133" s="12"/>
    </row>
    <row r="134" spans="2:9" s="35" customFormat="1" ht="23.25" customHeight="1">
      <c r="B134" s="21">
        <v>50110000</v>
      </c>
      <c r="C134" s="11" t="s">
        <v>258</v>
      </c>
      <c r="D134" s="51">
        <v>267.7</v>
      </c>
      <c r="E134" s="51">
        <v>183.33789000000002</v>
      </c>
      <c r="F134" s="51">
        <f t="shared" si="2"/>
        <v>68.48632424355623</v>
      </c>
      <c r="G134" s="36"/>
      <c r="H134" s="12"/>
      <c r="I134" s="12"/>
    </row>
    <row r="135" spans="2:9" s="35" customFormat="1" ht="18" customHeight="1">
      <c r="B135" s="10" t="s">
        <v>197</v>
      </c>
      <c r="C135" s="10"/>
      <c r="D135" s="52">
        <v>94173.65</v>
      </c>
      <c r="E135" s="52">
        <v>40928.32477</v>
      </c>
      <c r="F135" s="52">
        <f t="shared" si="2"/>
        <v>43.46048472157552</v>
      </c>
      <c r="G135" s="36"/>
      <c r="H135" s="12"/>
      <c r="I135" s="12"/>
    </row>
    <row r="136" spans="2:9" s="35" customFormat="1" ht="18" customHeight="1">
      <c r="B136" s="10" t="s">
        <v>41</v>
      </c>
      <c r="C136" s="10"/>
      <c r="D136" s="52">
        <v>94788.65</v>
      </c>
      <c r="E136" s="52">
        <v>40928.32477</v>
      </c>
      <c r="F136" s="52">
        <f t="shared" si="2"/>
        <v>43.17850794372533</v>
      </c>
      <c r="G136" s="36"/>
      <c r="H136" s="12"/>
      <c r="I136" s="12"/>
    </row>
    <row r="137" spans="3:9" ht="18" customHeight="1">
      <c r="C137" s="50" t="s">
        <v>281</v>
      </c>
      <c r="D137" s="50"/>
      <c r="E137" s="50"/>
      <c r="F137" s="50"/>
      <c r="I137" s="12"/>
    </row>
    <row r="138" spans="2:6" ht="14.25" customHeight="1">
      <c r="B138" s="49" t="s">
        <v>283</v>
      </c>
      <c r="C138" s="49"/>
      <c r="D138" s="49"/>
      <c r="E138" s="49"/>
      <c r="F138" s="49"/>
    </row>
    <row r="139" ht="10.5" customHeight="1">
      <c r="F139" s="27" t="s">
        <v>42</v>
      </c>
    </row>
    <row r="140" spans="2:6" ht="51">
      <c r="B140" s="1" t="s">
        <v>0</v>
      </c>
      <c r="C140" s="1" t="s">
        <v>44</v>
      </c>
      <c r="D140" s="1" t="s">
        <v>45</v>
      </c>
      <c r="E140" s="1" t="s">
        <v>46</v>
      </c>
      <c r="F140" s="20" t="s">
        <v>282</v>
      </c>
    </row>
    <row r="141" spans="2:19" ht="12.75">
      <c r="B141" s="32" t="s">
        <v>47</v>
      </c>
      <c r="C141" s="33" t="s">
        <v>48</v>
      </c>
      <c r="D141" s="34">
        <v>121204.76500000001</v>
      </c>
      <c r="E141" s="34">
        <v>78606.38258000003</v>
      </c>
      <c r="F141" s="34">
        <f aca="true" t="shared" si="3" ref="F141:F204">IF(D141=0,0,(E141/D141)*100)</f>
        <v>64.85420154892427</v>
      </c>
      <c r="G141" s="38">
        <v>55735.8</v>
      </c>
      <c r="I141" s="22"/>
      <c r="J141" s="22"/>
      <c r="K141" s="22"/>
      <c r="L141" s="22"/>
      <c r="S141" s="31"/>
    </row>
    <row r="142" spans="2:12" ht="45.75" customHeight="1">
      <c r="B142" s="29" t="s">
        <v>49</v>
      </c>
      <c r="C142" s="30" t="s">
        <v>50</v>
      </c>
      <c r="D142" s="53">
        <v>44746.100000000006</v>
      </c>
      <c r="E142" s="53">
        <v>30105.85977</v>
      </c>
      <c r="F142" s="53">
        <f t="shared" si="3"/>
        <v>67.28152793204323</v>
      </c>
      <c r="G142" s="36">
        <f>E95+E136</f>
        <v>1436052.14973</v>
      </c>
      <c r="I142" s="22"/>
      <c r="J142" s="22"/>
      <c r="K142" s="22"/>
      <c r="L142" s="22"/>
    </row>
    <row r="143" spans="2:12" ht="30" customHeight="1">
      <c r="B143" s="29" t="s">
        <v>51</v>
      </c>
      <c r="C143" s="30" t="s">
        <v>52</v>
      </c>
      <c r="D143" s="53">
        <v>75181.35</v>
      </c>
      <c r="E143" s="53">
        <v>48159.40523999999</v>
      </c>
      <c r="F143" s="53">
        <f t="shared" si="3"/>
        <v>64.05764892489958</v>
      </c>
      <c r="I143" s="22"/>
      <c r="J143" s="22"/>
      <c r="K143" s="22"/>
      <c r="L143" s="22"/>
    </row>
    <row r="144" spans="2:12" ht="12.75">
      <c r="B144" s="29" t="s">
        <v>53</v>
      </c>
      <c r="C144" s="30" t="s">
        <v>54</v>
      </c>
      <c r="D144" s="53">
        <v>1277.315</v>
      </c>
      <c r="E144" s="53">
        <v>341.11757</v>
      </c>
      <c r="F144" s="53">
        <f t="shared" si="3"/>
        <v>26.705829807056208</v>
      </c>
      <c r="G144" s="36">
        <f>E230+E291</f>
        <v>1408305.9539600005</v>
      </c>
      <c r="I144" s="22"/>
      <c r="J144" s="22"/>
      <c r="K144" s="22"/>
      <c r="L144" s="22"/>
    </row>
    <row r="145" spans="2:8" s="44" customFormat="1" ht="12.75">
      <c r="B145" s="32" t="s">
        <v>55</v>
      </c>
      <c r="C145" s="33" t="s">
        <v>56</v>
      </c>
      <c r="D145" s="34">
        <v>929136.60719</v>
      </c>
      <c r="E145" s="34">
        <v>604984.4787500001</v>
      </c>
      <c r="F145" s="34">
        <f t="shared" si="3"/>
        <v>65.11254363119569</v>
      </c>
      <c r="G145" s="42"/>
      <c r="H145" s="43"/>
    </row>
    <row r="146" spans="2:8" s="44" customFormat="1" ht="15" customHeight="1">
      <c r="B146" s="29" t="s">
        <v>57</v>
      </c>
      <c r="C146" s="30" t="s">
        <v>58</v>
      </c>
      <c r="D146" s="53">
        <v>261072.46899999998</v>
      </c>
      <c r="E146" s="53">
        <v>165447.21716</v>
      </c>
      <c r="F146" s="53">
        <f t="shared" si="3"/>
        <v>63.37214252951352</v>
      </c>
      <c r="G146" s="42"/>
      <c r="H146" s="43"/>
    </row>
    <row r="147" spans="2:8" s="44" customFormat="1" ht="38.25" customHeight="1">
      <c r="B147" s="29" t="s">
        <v>59</v>
      </c>
      <c r="C147" s="30" t="s">
        <v>286</v>
      </c>
      <c r="D147" s="53">
        <v>482181.45747999987</v>
      </c>
      <c r="E147" s="53">
        <v>315052.57174</v>
      </c>
      <c r="F147" s="53">
        <f t="shared" si="3"/>
        <v>65.33900606351456</v>
      </c>
      <c r="G147" s="42">
        <f>G141+G142-G144-E113-G149+5000</f>
        <v>59016.228319999456</v>
      </c>
      <c r="H147" s="43"/>
    </row>
    <row r="148" spans="2:12" ht="15.75" customHeight="1">
      <c r="B148" s="29" t="s">
        <v>60</v>
      </c>
      <c r="C148" s="30" t="s">
        <v>287</v>
      </c>
      <c r="D148" s="53">
        <v>18194.172000000002</v>
      </c>
      <c r="E148" s="53">
        <v>12956.968850000001</v>
      </c>
      <c r="F148" s="53">
        <f t="shared" si="3"/>
        <v>71.2149409712077</v>
      </c>
      <c r="I148" s="22"/>
      <c r="J148" s="22"/>
      <c r="K148" s="22"/>
      <c r="L148" s="22"/>
    </row>
    <row r="149" spans="2:12" ht="24.75" customHeight="1">
      <c r="B149" s="29" t="s">
        <v>61</v>
      </c>
      <c r="C149" s="30" t="s">
        <v>231</v>
      </c>
      <c r="D149" s="53">
        <v>3345.5</v>
      </c>
      <c r="E149" s="53">
        <v>1841.37238</v>
      </c>
      <c r="F149" s="53">
        <f t="shared" si="3"/>
        <v>55.040274398445675</v>
      </c>
      <c r="G149" s="36">
        <f>220.3+637</f>
        <v>857.3</v>
      </c>
      <c r="I149" s="22"/>
      <c r="J149" s="22"/>
      <c r="K149" s="22"/>
      <c r="L149" s="22"/>
    </row>
    <row r="150" spans="2:12" ht="37.5" customHeight="1">
      <c r="B150" s="29" t="s">
        <v>62</v>
      </c>
      <c r="C150" s="30" t="s">
        <v>288</v>
      </c>
      <c r="D150" s="53">
        <v>1565.916</v>
      </c>
      <c r="E150" s="53">
        <v>0</v>
      </c>
      <c r="F150" s="53">
        <f t="shared" si="3"/>
        <v>0</v>
      </c>
      <c r="I150" s="22"/>
      <c r="J150" s="22"/>
      <c r="K150" s="22"/>
      <c r="L150" s="22"/>
    </row>
    <row r="151" spans="2:12" ht="25.5" customHeight="1">
      <c r="B151" s="29" t="s">
        <v>63</v>
      </c>
      <c r="C151" s="30" t="s">
        <v>289</v>
      </c>
      <c r="D151" s="53">
        <v>31121.29</v>
      </c>
      <c r="E151" s="53">
        <v>20077.402899999994</v>
      </c>
      <c r="F151" s="53">
        <f t="shared" si="3"/>
        <v>64.51340191875077</v>
      </c>
      <c r="I151" s="22"/>
      <c r="J151" s="22"/>
      <c r="K151" s="22"/>
      <c r="L151" s="22"/>
    </row>
    <row r="152" spans="2:12" ht="15" customHeight="1">
      <c r="B152" s="29" t="s">
        <v>64</v>
      </c>
      <c r="C152" s="30" t="s">
        <v>290</v>
      </c>
      <c r="D152" s="53">
        <v>40721.3</v>
      </c>
      <c r="E152" s="53">
        <v>26658.01606</v>
      </c>
      <c r="F152" s="53">
        <f t="shared" si="3"/>
        <v>65.46455064057385</v>
      </c>
      <c r="I152" s="22"/>
      <c r="J152" s="22"/>
      <c r="K152" s="22"/>
      <c r="L152" s="22"/>
    </row>
    <row r="153" spans="2:12" ht="27" customHeight="1">
      <c r="B153" s="29" t="s">
        <v>65</v>
      </c>
      <c r="C153" s="30" t="s">
        <v>291</v>
      </c>
      <c r="D153" s="53">
        <v>74268.56619000001</v>
      </c>
      <c r="E153" s="53">
        <v>51645.25095</v>
      </c>
      <c r="F153" s="53">
        <f t="shared" si="3"/>
        <v>69.53850545313725</v>
      </c>
      <c r="I153" s="22"/>
      <c r="J153" s="22"/>
      <c r="K153" s="22"/>
      <c r="L153" s="22"/>
    </row>
    <row r="154" spans="2:12" ht="12.75">
      <c r="B154" s="29" t="s">
        <v>313</v>
      </c>
      <c r="C154" s="30" t="s">
        <v>314</v>
      </c>
      <c r="D154" s="53">
        <v>23.22052</v>
      </c>
      <c r="E154" s="53">
        <v>23.22052</v>
      </c>
      <c r="F154" s="53">
        <f t="shared" si="3"/>
        <v>100</v>
      </c>
      <c r="I154" s="22"/>
      <c r="J154" s="22"/>
      <c r="K154" s="22"/>
      <c r="L154" s="22"/>
    </row>
    <row r="155" spans="2:12" ht="11.25" customHeight="1">
      <c r="B155" s="29" t="s">
        <v>66</v>
      </c>
      <c r="C155" s="30" t="s">
        <v>292</v>
      </c>
      <c r="D155" s="53">
        <v>2688.945</v>
      </c>
      <c r="E155" s="53">
        <v>1552.10904</v>
      </c>
      <c r="F155" s="53">
        <f t="shared" si="3"/>
        <v>57.72185894467905</v>
      </c>
      <c r="I155" s="22"/>
      <c r="J155" s="22"/>
      <c r="K155" s="22"/>
      <c r="L155" s="22"/>
    </row>
    <row r="156" spans="2:6" ht="15" customHeight="1">
      <c r="B156" s="29" t="s">
        <v>67</v>
      </c>
      <c r="C156" s="30" t="s">
        <v>68</v>
      </c>
      <c r="D156" s="53">
        <v>8511.914</v>
      </c>
      <c r="E156" s="53">
        <v>5853.3252999999995</v>
      </c>
      <c r="F156" s="53">
        <f t="shared" si="3"/>
        <v>68.7662645557744</v>
      </c>
    </row>
    <row r="157" spans="2:6" ht="12.75" customHeight="1">
      <c r="B157" s="29" t="s">
        <v>69</v>
      </c>
      <c r="C157" s="30" t="s">
        <v>70</v>
      </c>
      <c r="D157" s="53">
        <v>76.02</v>
      </c>
      <c r="E157" s="53">
        <v>48.870000000000005</v>
      </c>
      <c r="F157" s="53">
        <f t="shared" si="3"/>
        <v>64.28571428571429</v>
      </c>
    </row>
    <row r="158" spans="2:6" ht="12.75">
      <c r="B158" s="29" t="s">
        <v>272</v>
      </c>
      <c r="C158" s="30" t="s">
        <v>273</v>
      </c>
      <c r="D158" s="53">
        <v>5365.837</v>
      </c>
      <c r="E158" s="53">
        <v>3828.15385</v>
      </c>
      <c r="F158" s="53">
        <f t="shared" si="3"/>
        <v>71.34308869240716</v>
      </c>
    </row>
    <row r="159" spans="2:6" ht="12.75" customHeight="1">
      <c r="B159" s="32" t="s">
        <v>71</v>
      </c>
      <c r="C159" s="33" t="s">
        <v>72</v>
      </c>
      <c r="D159" s="34">
        <v>113628.38324000001</v>
      </c>
      <c r="E159" s="34">
        <v>106814.97945</v>
      </c>
      <c r="F159" s="34">
        <f t="shared" si="3"/>
        <v>94.0037835655823</v>
      </c>
    </row>
    <row r="160" spans="2:6" ht="12.75">
      <c r="B160" s="29" t="s">
        <v>73</v>
      </c>
      <c r="C160" s="30" t="s">
        <v>74</v>
      </c>
      <c r="D160" s="53">
        <v>59892.46454</v>
      </c>
      <c r="E160" s="53">
        <v>57829.51708</v>
      </c>
      <c r="F160" s="53">
        <f t="shared" si="3"/>
        <v>96.55558094687817</v>
      </c>
    </row>
    <row r="161" spans="2:6" ht="18.75" customHeight="1">
      <c r="B161" s="29" t="s">
        <v>75</v>
      </c>
      <c r="C161" s="30" t="s">
        <v>76</v>
      </c>
      <c r="D161" s="53">
        <v>1925.8885500000001</v>
      </c>
      <c r="E161" s="53">
        <v>1925.88225</v>
      </c>
      <c r="F161" s="53">
        <f t="shared" si="3"/>
        <v>99.99967287826702</v>
      </c>
    </row>
    <row r="162" spans="2:6" ht="17.25" customHeight="1">
      <c r="B162" s="29" t="s">
        <v>77</v>
      </c>
      <c r="C162" s="30" t="s">
        <v>78</v>
      </c>
      <c r="D162" s="53">
        <v>13261.5</v>
      </c>
      <c r="E162" s="53">
        <v>13120.48024</v>
      </c>
      <c r="F162" s="53">
        <f t="shared" si="3"/>
        <v>98.93662285563474</v>
      </c>
    </row>
    <row r="163" spans="2:6" ht="27" customHeight="1">
      <c r="B163" s="29" t="s">
        <v>79</v>
      </c>
      <c r="C163" s="30" t="s">
        <v>80</v>
      </c>
      <c r="D163" s="53">
        <v>19587.62545</v>
      </c>
      <c r="E163" s="53">
        <v>17830.053239999997</v>
      </c>
      <c r="F163" s="53">
        <f t="shared" si="3"/>
        <v>91.02712978412602</v>
      </c>
    </row>
    <row r="164" spans="2:6" ht="12.75">
      <c r="B164" s="29" t="s">
        <v>81</v>
      </c>
      <c r="C164" s="30" t="s">
        <v>82</v>
      </c>
      <c r="D164" s="53">
        <v>8132.33259</v>
      </c>
      <c r="E164" s="53">
        <v>5996.5288</v>
      </c>
      <c r="F164" s="53">
        <f t="shared" si="3"/>
        <v>73.73688586437905</v>
      </c>
    </row>
    <row r="165" spans="2:6" ht="25.5">
      <c r="B165" s="29" t="s">
        <v>83</v>
      </c>
      <c r="C165" s="30" t="s">
        <v>84</v>
      </c>
      <c r="D165" s="53">
        <v>2214.7000000000003</v>
      </c>
      <c r="E165" s="53">
        <v>1834.06838</v>
      </c>
      <c r="F165" s="53">
        <f t="shared" si="3"/>
        <v>82.81340046055898</v>
      </c>
    </row>
    <row r="166" spans="2:6" ht="28.5" customHeight="1">
      <c r="B166" s="29" t="s">
        <v>85</v>
      </c>
      <c r="C166" s="30" t="s">
        <v>86</v>
      </c>
      <c r="D166" s="53">
        <v>123.5</v>
      </c>
      <c r="E166" s="53">
        <v>102.91453</v>
      </c>
      <c r="F166" s="53">
        <f t="shared" si="3"/>
        <v>83.33160323886639</v>
      </c>
    </row>
    <row r="167" spans="2:6" ht="24.75" customHeight="1">
      <c r="B167" s="29" t="s">
        <v>87</v>
      </c>
      <c r="C167" s="30" t="s">
        <v>88</v>
      </c>
      <c r="D167" s="53">
        <v>7432.37211</v>
      </c>
      <c r="E167" s="53">
        <v>7432.37211</v>
      </c>
      <c r="F167" s="53">
        <f t="shared" si="3"/>
        <v>100</v>
      </c>
    </row>
    <row r="168" spans="2:6" ht="15.75" customHeight="1">
      <c r="B168" s="29" t="s">
        <v>89</v>
      </c>
      <c r="C168" s="30" t="s">
        <v>90</v>
      </c>
      <c r="D168" s="53">
        <v>1058</v>
      </c>
      <c r="E168" s="53">
        <v>743.16282</v>
      </c>
      <c r="F168" s="53">
        <f t="shared" si="3"/>
        <v>70.24223251417769</v>
      </c>
    </row>
    <row r="169" spans="2:6" ht="12.75">
      <c r="B169" s="32" t="s">
        <v>91</v>
      </c>
      <c r="C169" s="33" t="s">
        <v>92</v>
      </c>
      <c r="D169" s="34">
        <v>111739.66299999997</v>
      </c>
      <c r="E169" s="34">
        <v>54614.372019999966</v>
      </c>
      <c r="F169" s="34">
        <f t="shared" si="3"/>
        <v>48.876442396286784</v>
      </c>
    </row>
    <row r="170" spans="2:8" ht="12.75" customHeight="1">
      <c r="B170" s="29" t="s">
        <v>93</v>
      </c>
      <c r="C170" s="30" t="s">
        <v>94</v>
      </c>
      <c r="D170" s="53">
        <v>39.863</v>
      </c>
      <c r="E170" s="53">
        <v>15.15197</v>
      </c>
      <c r="F170" s="53">
        <f t="shared" si="3"/>
        <v>38.01010962546722</v>
      </c>
      <c r="G170" s="41"/>
      <c r="H170"/>
    </row>
    <row r="171" spans="2:8" ht="15" customHeight="1">
      <c r="B171" s="29" t="s">
        <v>95</v>
      </c>
      <c r="C171" s="30" t="s">
        <v>96</v>
      </c>
      <c r="D171" s="53">
        <v>37966</v>
      </c>
      <c r="E171" s="53">
        <v>15837.787800000002</v>
      </c>
      <c r="F171" s="53">
        <f t="shared" si="3"/>
        <v>41.71571353316125</v>
      </c>
      <c r="G171" s="41"/>
      <c r="H171"/>
    </row>
    <row r="172" spans="2:8" ht="25.5">
      <c r="B172" s="29" t="s">
        <v>97</v>
      </c>
      <c r="C172" s="30" t="s">
        <v>98</v>
      </c>
      <c r="D172" s="53">
        <v>39157.1</v>
      </c>
      <c r="E172" s="53">
        <v>17859.16325</v>
      </c>
      <c r="F172" s="53">
        <f t="shared" si="3"/>
        <v>45.60900385881489</v>
      </c>
      <c r="G172" s="41"/>
      <c r="H172"/>
    </row>
    <row r="173" spans="2:8" ht="14.25" customHeight="1">
      <c r="B173" s="29" t="s">
        <v>99</v>
      </c>
      <c r="C173" s="30" t="s">
        <v>232</v>
      </c>
      <c r="D173" s="53">
        <v>1482.6999999999998</v>
      </c>
      <c r="E173" s="53">
        <v>982.1275000000002</v>
      </c>
      <c r="F173" s="53">
        <f t="shared" si="3"/>
        <v>66.23912457004117</v>
      </c>
      <c r="G173" s="41"/>
      <c r="H173"/>
    </row>
    <row r="174" spans="2:8" ht="16.5" customHeight="1">
      <c r="B174" s="29" t="s">
        <v>100</v>
      </c>
      <c r="C174" s="30" t="s">
        <v>101</v>
      </c>
      <c r="D174" s="53">
        <v>222.7</v>
      </c>
      <c r="E174" s="53">
        <v>70.94729000000001</v>
      </c>
      <c r="F174" s="53">
        <f t="shared" si="3"/>
        <v>31.857786259541992</v>
      </c>
      <c r="G174" s="41"/>
      <c r="H174"/>
    </row>
    <row r="175" spans="2:8" ht="25.5" customHeight="1">
      <c r="B175" s="29" t="s">
        <v>102</v>
      </c>
      <c r="C175" s="30" t="s">
        <v>103</v>
      </c>
      <c r="D175" s="53">
        <v>8925.500000000002</v>
      </c>
      <c r="E175" s="53">
        <v>5995.500600000001</v>
      </c>
      <c r="F175" s="53">
        <f t="shared" si="3"/>
        <v>67.17271413366198</v>
      </c>
      <c r="G175" s="41"/>
      <c r="H175"/>
    </row>
    <row r="176" spans="2:8" ht="14.25" customHeight="1">
      <c r="B176" s="29" t="s">
        <v>104</v>
      </c>
      <c r="C176" s="30" t="s">
        <v>105</v>
      </c>
      <c r="D176" s="53">
        <v>4998.000000000001</v>
      </c>
      <c r="E176" s="53">
        <v>3138.367940000001</v>
      </c>
      <c r="F176" s="53">
        <f t="shared" si="3"/>
        <v>62.79247579031614</v>
      </c>
      <c r="G176" s="41"/>
      <c r="H176"/>
    </row>
    <row r="177" spans="2:8" ht="13.5" customHeight="1">
      <c r="B177" s="29" t="s">
        <v>106</v>
      </c>
      <c r="C177" s="30" t="s">
        <v>107</v>
      </c>
      <c r="D177" s="53">
        <v>174.5</v>
      </c>
      <c r="E177" s="53">
        <v>42.30668</v>
      </c>
      <c r="F177" s="53">
        <f t="shared" si="3"/>
        <v>24.24451575931232</v>
      </c>
      <c r="G177" s="41"/>
      <c r="H177"/>
    </row>
    <row r="178" spans="2:8" ht="38.25" customHeight="1">
      <c r="B178" s="29" t="s">
        <v>108</v>
      </c>
      <c r="C178" s="30" t="s">
        <v>109</v>
      </c>
      <c r="D178" s="53">
        <v>643</v>
      </c>
      <c r="E178" s="53">
        <v>640.08</v>
      </c>
      <c r="F178" s="53">
        <f t="shared" si="3"/>
        <v>99.54587869362365</v>
      </c>
      <c r="G178" s="41"/>
      <c r="H178"/>
    </row>
    <row r="179" spans="2:8" ht="12.75" customHeight="1">
      <c r="B179" s="29" t="s">
        <v>110</v>
      </c>
      <c r="C179" s="30" t="s">
        <v>111</v>
      </c>
      <c r="D179" s="53">
        <v>0</v>
      </c>
      <c r="E179" s="53">
        <v>0</v>
      </c>
      <c r="F179" s="53">
        <f t="shared" si="3"/>
        <v>0</v>
      </c>
      <c r="G179" s="41"/>
      <c r="H179"/>
    </row>
    <row r="180" spans="2:8" ht="14.25" customHeight="1">
      <c r="B180" s="29" t="s">
        <v>112</v>
      </c>
      <c r="C180" s="30" t="s">
        <v>113</v>
      </c>
      <c r="D180" s="53">
        <v>504.6</v>
      </c>
      <c r="E180" s="53">
        <v>413.925</v>
      </c>
      <c r="F180" s="53">
        <f t="shared" si="3"/>
        <v>82.03032104637337</v>
      </c>
      <c r="G180" s="41"/>
      <c r="H180"/>
    </row>
    <row r="181" spans="2:8" ht="39" customHeight="1">
      <c r="B181" s="29" t="s">
        <v>114</v>
      </c>
      <c r="C181" s="30" t="s">
        <v>115</v>
      </c>
      <c r="D181" s="53">
        <v>320</v>
      </c>
      <c r="E181" s="53">
        <v>0</v>
      </c>
      <c r="F181" s="53">
        <f t="shared" si="3"/>
        <v>0</v>
      </c>
      <c r="G181" s="41"/>
      <c r="H181"/>
    </row>
    <row r="182" spans="2:8" ht="16.5" customHeight="1">
      <c r="B182" s="29" t="s">
        <v>116</v>
      </c>
      <c r="C182" s="30" t="s">
        <v>117</v>
      </c>
      <c r="D182" s="53">
        <v>1137.7</v>
      </c>
      <c r="E182" s="53">
        <v>151.37894</v>
      </c>
      <c r="F182" s="53">
        <f t="shared" si="3"/>
        <v>13.30569921771996</v>
      </c>
      <c r="G182" s="41"/>
      <c r="H182"/>
    </row>
    <row r="183" spans="2:8" ht="24.75" customHeight="1">
      <c r="B183" s="29" t="s">
        <v>118</v>
      </c>
      <c r="C183" s="30" t="s">
        <v>119</v>
      </c>
      <c r="D183" s="53">
        <v>1843.8000000000002</v>
      </c>
      <c r="E183" s="53">
        <v>1173.14786</v>
      </c>
      <c r="F183" s="53">
        <f t="shared" si="3"/>
        <v>63.626633040459915</v>
      </c>
      <c r="G183" s="41"/>
      <c r="H183"/>
    </row>
    <row r="184" spans="2:8" ht="25.5">
      <c r="B184" s="29" t="s">
        <v>120</v>
      </c>
      <c r="C184" s="30" t="s">
        <v>121</v>
      </c>
      <c r="D184" s="53">
        <v>14324.2</v>
      </c>
      <c r="E184" s="53">
        <v>8294.487190000002</v>
      </c>
      <c r="F184" s="53">
        <f t="shared" si="3"/>
        <v>57.90541314698204</v>
      </c>
      <c r="G184" s="41"/>
      <c r="H184"/>
    </row>
    <row r="185" spans="2:8" ht="12.75">
      <c r="B185" s="32" t="s">
        <v>122</v>
      </c>
      <c r="C185" s="33" t="s">
        <v>123</v>
      </c>
      <c r="D185" s="34">
        <v>25215.399999999994</v>
      </c>
      <c r="E185" s="34">
        <v>15070.15758</v>
      </c>
      <c r="F185" s="34">
        <f t="shared" si="3"/>
        <v>59.76568914234953</v>
      </c>
      <c r="G185" s="41"/>
      <c r="H185"/>
    </row>
    <row r="186" spans="2:8" ht="12.75">
      <c r="B186" s="29" t="s">
        <v>124</v>
      </c>
      <c r="C186" s="30" t="s">
        <v>125</v>
      </c>
      <c r="D186" s="53">
        <v>11627.000000000002</v>
      </c>
      <c r="E186" s="53">
        <v>7622.9971399999995</v>
      </c>
      <c r="F186" s="53">
        <f t="shared" si="3"/>
        <v>65.56288930936611</v>
      </c>
      <c r="G186" s="41"/>
      <c r="H186"/>
    </row>
    <row r="187" spans="2:8" ht="12.75">
      <c r="B187" s="29" t="s">
        <v>126</v>
      </c>
      <c r="C187" s="30" t="s">
        <v>127</v>
      </c>
      <c r="D187" s="53">
        <v>2853.3</v>
      </c>
      <c r="E187" s="53">
        <v>1655.51854</v>
      </c>
      <c r="F187" s="53">
        <f t="shared" si="3"/>
        <v>58.021187397049026</v>
      </c>
      <c r="G187" s="41"/>
      <c r="H187"/>
    </row>
    <row r="188" spans="2:8" ht="25.5">
      <c r="B188" s="29" t="s">
        <v>128</v>
      </c>
      <c r="C188" s="30" t="s">
        <v>129</v>
      </c>
      <c r="D188" s="53">
        <v>7521.200000000001</v>
      </c>
      <c r="E188" s="53">
        <v>4283.571169999998</v>
      </c>
      <c r="F188" s="53">
        <f t="shared" si="3"/>
        <v>56.953294288145486</v>
      </c>
      <c r="G188" s="41"/>
      <c r="H188"/>
    </row>
    <row r="189" spans="2:8" ht="25.5">
      <c r="B189" s="29" t="s">
        <v>130</v>
      </c>
      <c r="C189" s="30" t="s">
        <v>131</v>
      </c>
      <c r="D189" s="53">
        <v>1713.8999999999996</v>
      </c>
      <c r="E189" s="53">
        <v>1026.94186</v>
      </c>
      <c r="F189" s="53">
        <f t="shared" si="3"/>
        <v>59.918423478616035</v>
      </c>
      <c r="G189" s="41"/>
      <c r="H189"/>
    </row>
    <row r="190" spans="2:8" ht="12.75">
      <c r="B190" s="29" t="s">
        <v>132</v>
      </c>
      <c r="C190" s="30" t="s">
        <v>133</v>
      </c>
      <c r="D190" s="53">
        <v>1500</v>
      </c>
      <c r="E190" s="53">
        <v>481.12887</v>
      </c>
      <c r="F190" s="53">
        <f t="shared" si="3"/>
        <v>32.075258</v>
      </c>
      <c r="G190" s="41"/>
      <c r="H190"/>
    </row>
    <row r="191" spans="2:8" ht="15.75" customHeight="1">
      <c r="B191" s="32" t="s">
        <v>134</v>
      </c>
      <c r="C191" s="33" t="s">
        <v>135</v>
      </c>
      <c r="D191" s="34">
        <v>26018.600000000002</v>
      </c>
      <c r="E191" s="34">
        <v>17444.01219</v>
      </c>
      <c r="F191" s="34">
        <f t="shared" si="3"/>
        <v>67.04439205030248</v>
      </c>
      <c r="G191" s="41"/>
      <c r="H191"/>
    </row>
    <row r="192" spans="2:8" ht="25.5">
      <c r="B192" s="29" t="s">
        <v>136</v>
      </c>
      <c r="C192" s="30" t="s">
        <v>137</v>
      </c>
      <c r="D192" s="53">
        <v>1487</v>
      </c>
      <c r="E192" s="53">
        <v>945.5179800000001</v>
      </c>
      <c r="F192" s="53">
        <f t="shared" si="3"/>
        <v>63.58560726294553</v>
      </c>
      <c r="G192" s="41"/>
      <c r="H192"/>
    </row>
    <row r="193" spans="2:8" ht="25.5">
      <c r="B193" s="29" t="s">
        <v>138</v>
      </c>
      <c r="C193" s="30" t="s">
        <v>139</v>
      </c>
      <c r="D193" s="53">
        <v>248</v>
      </c>
      <c r="E193" s="53">
        <v>126.86289</v>
      </c>
      <c r="F193" s="53">
        <f t="shared" si="3"/>
        <v>51.15439112903225</v>
      </c>
      <c r="G193" s="41"/>
      <c r="H193"/>
    </row>
    <row r="194" spans="2:8" ht="25.5">
      <c r="B194" s="29" t="s">
        <v>140</v>
      </c>
      <c r="C194" s="30" t="s">
        <v>141</v>
      </c>
      <c r="D194" s="53">
        <v>24138.600000000002</v>
      </c>
      <c r="E194" s="53">
        <v>16272.580320000001</v>
      </c>
      <c r="F194" s="53">
        <f t="shared" si="3"/>
        <v>67.41310730531183</v>
      </c>
      <c r="G194" s="41"/>
      <c r="H194"/>
    </row>
    <row r="195" spans="2:8" ht="12.75">
      <c r="B195" s="29" t="s">
        <v>233</v>
      </c>
      <c r="C195" s="30" t="s">
        <v>234</v>
      </c>
      <c r="D195" s="53">
        <v>100</v>
      </c>
      <c r="E195" s="53">
        <v>99.051</v>
      </c>
      <c r="F195" s="53">
        <f t="shared" si="3"/>
        <v>99.051</v>
      </c>
      <c r="G195" s="41"/>
      <c r="H195"/>
    </row>
    <row r="196" spans="2:8" ht="25.5">
      <c r="B196" s="29" t="s">
        <v>142</v>
      </c>
      <c r="C196" s="30" t="s">
        <v>143</v>
      </c>
      <c r="D196" s="53">
        <v>45</v>
      </c>
      <c r="E196" s="53">
        <v>0</v>
      </c>
      <c r="F196" s="53">
        <f t="shared" si="3"/>
        <v>0</v>
      </c>
      <c r="G196" s="41"/>
      <c r="H196"/>
    </row>
    <row r="197" spans="2:8" ht="12.75">
      <c r="B197" s="32" t="s">
        <v>144</v>
      </c>
      <c r="C197" s="33" t="s">
        <v>145</v>
      </c>
      <c r="D197" s="34">
        <v>164977.40000000002</v>
      </c>
      <c r="E197" s="34">
        <v>115866.57115999999</v>
      </c>
      <c r="F197" s="34">
        <f t="shared" si="3"/>
        <v>70.23178396556133</v>
      </c>
      <c r="G197" s="41"/>
      <c r="H197"/>
    </row>
    <row r="198" spans="2:8" ht="12.75" customHeight="1">
      <c r="B198" s="29" t="s">
        <v>146</v>
      </c>
      <c r="C198" s="30" t="s">
        <v>147</v>
      </c>
      <c r="D198" s="53">
        <v>650</v>
      </c>
      <c r="E198" s="53">
        <v>0</v>
      </c>
      <c r="F198" s="53">
        <f t="shared" si="3"/>
        <v>0</v>
      </c>
      <c r="G198" s="41"/>
      <c r="H198"/>
    </row>
    <row r="199" spans="2:8" ht="14.25" customHeight="1">
      <c r="B199" s="29" t="s">
        <v>148</v>
      </c>
      <c r="C199" s="30" t="s">
        <v>149</v>
      </c>
      <c r="D199" s="53">
        <v>68899.4</v>
      </c>
      <c r="E199" s="53">
        <v>55812.12826</v>
      </c>
      <c r="F199" s="53">
        <f t="shared" si="3"/>
        <v>81.0052457060584</v>
      </c>
      <c r="G199" s="41"/>
      <c r="H199"/>
    </row>
    <row r="200" spans="2:8" ht="12.75">
      <c r="B200" s="29" t="s">
        <v>150</v>
      </c>
      <c r="C200" s="30" t="s">
        <v>151</v>
      </c>
      <c r="D200" s="53">
        <v>95348.00000000001</v>
      </c>
      <c r="E200" s="53">
        <v>60054.4429</v>
      </c>
      <c r="F200" s="53">
        <f t="shared" si="3"/>
        <v>62.9844809539791</v>
      </c>
      <c r="G200" s="41"/>
      <c r="H200"/>
    </row>
    <row r="201" spans="2:8" ht="13.5" customHeight="1">
      <c r="B201" s="29" t="s">
        <v>152</v>
      </c>
      <c r="C201" s="30" t="s">
        <v>153</v>
      </c>
      <c r="D201" s="53">
        <v>80</v>
      </c>
      <c r="E201" s="53">
        <v>0</v>
      </c>
      <c r="F201" s="53">
        <f t="shared" si="3"/>
        <v>0</v>
      </c>
      <c r="G201" s="41"/>
      <c r="H201"/>
    </row>
    <row r="202" spans="2:8" ht="16.5" customHeight="1">
      <c r="B202" s="32" t="s">
        <v>154</v>
      </c>
      <c r="C202" s="33" t="s">
        <v>155</v>
      </c>
      <c r="D202" s="34">
        <v>93085.39700000001</v>
      </c>
      <c r="E202" s="34">
        <v>73696.50461</v>
      </c>
      <c r="F202" s="34">
        <f t="shared" si="3"/>
        <v>79.17085491938117</v>
      </c>
      <c r="G202" s="41"/>
      <c r="H202"/>
    </row>
    <row r="203" spans="2:8" ht="12.75">
      <c r="B203" s="29" t="s">
        <v>156</v>
      </c>
      <c r="C203" s="30" t="s">
        <v>157</v>
      </c>
      <c r="D203" s="53">
        <v>800</v>
      </c>
      <c r="E203" s="53">
        <v>12.200000000000001</v>
      </c>
      <c r="F203" s="53">
        <f t="shared" si="3"/>
        <v>1.5250000000000001</v>
      </c>
      <c r="G203" s="41"/>
      <c r="H203"/>
    </row>
    <row r="204" spans="2:8" ht="16.5" customHeight="1">
      <c r="B204" s="29" t="s">
        <v>158</v>
      </c>
      <c r="C204" s="30" t="s">
        <v>159</v>
      </c>
      <c r="D204" s="53">
        <v>0</v>
      </c>
      <c r="E204" s="53">
        <v>0</v>
      </c>
      <c r="F204" s="53">
        <f t="shared" si="3"/>
        <v>0</v>
      </c>
      <c r="G204" s="41"/>
      <c r="H204"/>
    </row>
    <row r="205" spans="2:8" ht="12.75">
      <c r="B205" s="29" t="s">
        <v>198</v>
      </c>
      <c r="C205" s="30" t="s">
        <v>199</v>
      </c>
      <c r="D205" s="53">
        <v>33730.852</v>
      </c>
      <c r="E205" s="53">
        <v>30068.44089</v>
      </c>
      <c r="F205" s="53">
        <f aca="true" t="shared" si="4" ref="F205:F230">IF(D205=0,0,(E205/D205)*100)</f>
        <v>89.14225140236601</v>
      </c>
      <c r="G205" s="41"/>
      <c r="H205"/>
    </row>
    <row r="206" spans="2:8" ht="12.75">
      <c r="B206" s="29" t="s">
        <v>200</v>
      </c>
      <c r="C206" s="30" t="s">
        <v>201</v>
      </c>
      <c r="D206" s="53">
        <v>32494.069</v>
      </c>
      <c r="E206" s="53">
        <v>32469.181</v>
      </c>
      <c r="F206" s="53">
        <f t="shared" si="4"/>
        <v>99.92340756093058</v>
      </c>
      <c r="G206" s="41"/>
      <c r="H206"/>
    </row>
    <row r="207" spans="2:8" ht="24" customHeight="1">
      <c r="B207" s="29" t="s">
        <v>160</v>
      </c>
      <c r="C207" s="30" t="s">
        <v>161</v>
      </c>
      <c r="D207" s="53">
        <v>21307.588</v>
      </c>
      <c r="E207" s="53">
        <v>10104.298770000001</v>
      </c>
      <c r="F207" s="53">
        <f t="shared" si="4"/>
        <v>47.42112889549019</v>
      </c>
      <c r="G207" s="41"/>
      <c r="H207"/>
    </row>
    <row r="208" spans="2:8" ht="14.25" customHeight="1">
      <c r="B208" s="29" t="s">
        <v>162</v>
      </c>
      <c r="C208" s="30" t="s">
        <v>163</v>
      </c>
      <c r="D208" s="53">
        <v>2979.5999999999995</v>
      </c>
      <c r="E208" s="53">
        <v>577.6593100000001</v>
      </c>
      <c r="F208" s="53">
        <f t="shared" si="4"/>
        <v>19.38714290508794</v>
      </c>
      <c r="G208" s="41"/>
      <c r="H208"/>
    </row>
    <row r="209" spans="2:8" ht="12.75">
      <c r="B209" s="29" t="s">
        <v>164</v>
      </c>
      <c r="C209" s="30" t="s">
        <v>165</v>
      </c>
      <c r="D209" s="53">
        <v>166</v>
      </c>
      <c r="E209" s="53">
        <v>7.8100000000000005</v>
      </c>
      <c r="F209" s="53">
        <f t="shared" si="4"/>
        <v>4.704819277108434</v>
      </c>
      <c r="G209" s="41"/>
      <c r="H209"/>
    </row>
    <row r="210" spans="2:8" ht="12.75" customHeight="1">
      <c r="B210" s="29" t="s">
        <v>293</v>
      </c>
      <c r="C210" s="30" t="s">
        <v>294</v>
      </c>
      <c r="D210" s="53">
        <v>290</v>
      </c>
      <c r="E210" s="53">
        <v>37.965</v>
      </c>
      <c r="F210" s="53">
        <f t="shared" si="4"/>
        <v>13.091379310344827</v>
      </c>
      <c r="G210" s="41"/>
      <c r="H210"/>
    </row>
    <row r="211" spans="2:8" ht="12.75" customHeight="1">
      <c r="B211" s="29" t="s">
        <v>166</v>
      </c>
      <c r="C211" s="30" t="s">
        <v>167</v>
      </c>
      <c r="D211" s="53">
        <v>715</v>
      </c>
      <c r="E211" s="53">
        <v>175.13810999999998</v>
      </c>
      <c r="F211" s="53">
        <f t="shared" si="4"/>
        <v>24.494840559440554</v>
      </c>
      <c r="G211" s="41"/>
      <c r="H211"/>
    </row>
    <row r="212" spans="2:8" ht="15" customHeight="1">
      <c r="B212" s="29" t="s">
        <v>168</v>
      </c>
      <c r="C212" s="30" t="s">
        <v>169</v>
      </c>
      <c r="D212" s="53">
        <v>285.844</v>
      </c>
      <c r="E212" s="53">
        <v>200.044</v>
      </c>
      <c r="F212" s="53">
        <f t="shared" si="4"/>
        <v>69.98362743314536</v>
      </c>
      <c r="G212" s="41"/>
      <c r="H212"/>
    </row>
    <row r="213" spans="2:8" ht="15" customHeight="1">
      <c r="B213" s="29" t="s">
        <v>170</v>
      </c>
      <c r="C213" s="30" t="s">
        <v>171</v>
      </c>
      <c r="D213" s="53">
        <v>316.4440000000001</v>
      </c>
      <c r="E213" s="53">
        <v>43.767529999999994</v>
      </c>
      <c r="F213" s="53">
        <f t="shared" si="4"/>
        <v>13.831050675632966</v>
      </c>
      <c r="G213" s="41"/>
      <c r="H213"/>
    </row>
    <row r="214" spans="2:8" ht="12.75">
      <c r="B214" s="32" t="s">
        <v>172</v>
      </c>
      <c r="C214" s="33" t="s">
        <v>173</v>
      </c>
      <c r="D214" s="34">
        <v>11065.626</v>
      </c>
      <c r="E214" s="34">
        <v>3420.33198</v>
      </c>
      <c r="F214" s="34">
        <f t="shared" si="4"/>
        <v>30.909520889283627</v>
      </c>
      <c r="G214" s="41"/>
      <c r="H214"/>
    </row>
    <row r="215" spans="2:8" ht="15" customHeight="1">
      <c r="B215" s="29" t="s">
        <v>174</v>
      </c>
      <c r="C215" s="30" t="s">
        <v>175</v>
      </c>
      <c r="D215" s="53">
        <v>686.78</v>
      </c>
      <c r="E215" s="53">
        <v>413.62888000000004</v>
      </c>
      <c r="F215" s="53">
        <f t="shared" si="4"/>
        <v>60.22727510993332</v>
      </c>
      <c r="G215" s="41"/>
      <c r="H215"/>
    </row>
    <row r="216" spans="2:8" ht="12.75">
      <c r="B216" s="29" t="s">
        <v>176</v>
      </c>
      <c r="C216" s="30" t="s">
        <v>177</v>
      </c>
      <c r="D216" s="53">
        <v>1840.155</v>
      </c>
      <c r="E216" s="53">
        <v>1169.05772</v>
      </c>
      <c r="F216" s="53">
        <f t="shared" si="4"/>
        <v>63.53039390703501</v>
      </c>
      <c r="G216" s="41"/>
      <c r="H216"/>
    </row>
    <row r="217" spans="2:8" ht="12.75">
      <c r="B217" s="29" t="s">
        <v>178</v>
      </c>
      <c r="C217" s="30" t="s">
        <v>179</v>
      </c>
      <c r="D217" s="53">
        <v>902.09</v>
      </c>
      <c r="E217" s="53">
        <v>267.76671999999996</v>
      </c>
      <c r="F217" s="53">
        <f t="shared" si="4"/>
        <v>29.682927424092938</v>
      </c>
      <c r="G217" s="41"/>
      <c r="H217"/>
    </row>
    <row r="218" spans="2:6" ht="12.75">
      <c r="B218" s="29" t="s">
        <v>180</v>
      </c>
      <c r="C218" s="30" t="s">
        <v>181</v>
      </c>
      <c r="D218" s="53">
        <v>44</v>
      </c>
      <c r="E218" s="53">
        <v>20.53081</v>
      </c>
      <c r="F218" s="53">
        <f t="shared" si="4"/>
        <v>46.660931818181815</v>
      </c>
    </row>
    <row r="219" spans="2:6" ht="12.75">
      <c r="B219" s="29" t="s">
        <v>182</v>
      </c>
      <c r="C219" s="30" t="s">
        <v>183</v>
      </c>
      <c r="D219" s="53">
        <v>2491</v>
      </c>
      <c r="E219" s="53">
        <v>1437.3969599999998</v>
      </c>
      <c r="F219" s="53">
        <f t="shared" si="4"/>
        <v>57.70361140104375</v>
      </c>
    </row>
    <row r="220" spans="2:6" ht="12.75">
      <c r="B220" s="29" t="s">
        <v>184</v>
      </c>
      <c r="C220" s="30" t="s">
        <v>185</v>
      </c>
      <c r="D220" s="53">
        <v>262.761</v>
      </c>
      <c r="E220" s="53">
        <v>111.95089</v>
      </c>
      <c r="F220" s="53">
        <f t="shared" si="4"/>
        <v>42.60559595982661</v>
      </c>
    </row>
    <row r="221" spans="2:6" ht="12.75">
      <c r="B221" s="29" t="s">
        <v>186</v>
      </c>
      <c r="C221" s="30" t="s">
        <v>187</v>
      </c>
      <c r="D221" s="53">
        <v>4838.84</v>
      </c>
      <c r="E221" s="53">
        <v>0</v>
      </c>
      <c r="F221" s="53">
        <f t="shared" si="4"/>
        <v>0</v>
      </c>
    </row>
    <row r="222" spans="2:6" ht="12.75">
      <c r="B222" s="32" t="s">
        <v>188</v>
      </c>
      <c r="C222" s="33" t="s">
        <v>189</v>
      </c>
      <c r="D222" s="34">
        <v>179796.519</v>
      </c>
      <c r="E222" s="34">
        <v>121559.43395</v>
      </c>
      <c r="F222" s="34">
        <f t="shared" si="4"/>
        <v>67.60944796155925</v>
      </c>
    </row>
    <row r="223" spans="2:8" s="35" customFormat="1" ht="12.75">
      <c r="B223" s="29" t="s">
        <v>190</v>
      </c>
      <c r="C223" s="30" t="s">
        <v>191</v>
      </c>
      <c r="D223" s="53">
        <v>90182.2</v>
      </c>
      <c r="E223" s="53">
        <v>62626.666670000006</v>
      </c>
      <c r="F223" s="53">
        <f t="shared" si="4"/>
        <v>69.44459845734525</v>
      </c>
      <c r="G223" s="36"/>
      <c r="H223" s="12"/>
    </row>
    <row r="224" spans="2:8" s="35" customFormat="1" ht="63.75">
      <c r="B224" s="29" t="s">
        <v>334</v>
      </c>
      <c r="C224" s="30" t="s">
        <v>332</v>
      </c>
      <c r="D224" s="53">
        <v>1192.8</v>
      </c>
      <c r="E224" s="53">
        <v>1192.8</v>
      </c>
      <c r="F224" s="53">
        <f t="shared" si="4"/>
        <v>100</v>
      </c>
      <c r="G224" s="36"/>
      <c r="H224" s="12"/>
    </row>
    <row r="225" spans="2:8" s="35" customFormat="1" ht="63.75">
      <c r="B225" s="29" t="s">
        <v>335</v>
      </c>
      <c r="C225" s="30" t="s">
        <v>333</v>
      </c>
      <c r="D225" s="53">
        <v>1012.0600000000001</v>
      </c>
      <c r="E225" s="53">
        <v>1012.0600000000001</v>
      </c>
      <c r="F225" s="53">
        <f t="shared" si="4"/>
        <v>100</v>
      </c>
      <c r="G225" s="36"/>
      <c r="H225" s="12"/>
    </row>
    <row r="226" spans="2:8" s="35" customFormat="1" ht="63.75">
      <c r="B226" s="29" t="s">
        <v>340</v>
      </c>
      <c r="C226" s="30" t="s">
        <v>339</v>
      </c>
      <c r="D226" s="53">
        <v>4609.359</v>
      </c>
      <c r="E226" s="53">
        <v>0</v>
      </c>
      <c r="F226" s="53">
        <f t="shared" si="4"/>
        <v>0</v>
      </c>
      <c r="G226" s="36"/>
      <c r="H226" s="12"/>
    </row>
    <row r="227" spans="2:8" s="35" customFormat="1" ht="51">
      <c r="B227" s="29" t="s">
        <v>317</v>
      </c>
      <c r="C227" s="30" t="s">
        <v>318</v>
      </c>
      <c r="D227" s="53">
        <v>1300</v>
      </c>
      <c r="E227" s="53">
        <v>0</v>
      </c>
      <c r="F227" s="53">
        <f t="shared" si="4"/>
        <v>0</v>
      </c>
      <c r="G227" s="36"/>
      <c r="H227" s="12"/>
    </row>
    <row r="228" spans="2:8" s="35" customFormat="1" ht="12.75">
      <c r="B228" s="29" t="s">
        <v>192</v>
      </c>
      <c r="C228" s="30" t="s">
        <v>193</v>
      </c>
      <c r="D228" s="53">
        <v>81000.1</v>
      </c>
      <c r="E228" s="53">
        <v>56727.90728</v>
      </c>
      <c r="F228" s="53">
        <f t="shared" si="4"/>
        <v>70.03436696991731</v>
      </c>
      <c r="G228" s="36"/>
      <c r="H228" s="12"/>
    </row>
    <row r="229" spans="2:8" s="13" customFormat="1" ht="30.75" customHeight="1">
      <c r="B229" s="29" t="s">
        <v>325</v>
      </c>
      <c r="C229" s="30" t="s">
        <v>326</v>
      </c>
      <c r="D229" s="53">
        <v>500</v>
      </c>
      <c r="E229" s="53">
        <v>0</v>
      </c>
      <c r="F229" s="53">
        <f t="shared" si="4"/>
        <v>0</v>
      </c>
      <c r="G229" s="39"/>
      <c r="H229" s="16"/>
    </row>
    <row r="230" spans="2:8" s="13" customFormat="1" ht="18" customHeight="1">
      <c r="B230" s="32" t="s">
        <v>194</v>
      </c>
      <c r="C230" s="33" t="s">
        <v>195</v>
      </c>
      <c r="D230" s="34">
        <v>1775868.3604300008</v>
      </c>
      <c r="E230" s="34">
        <v>1192077.2242700006</v>
      </c>
      <c r="F230" s="34">
        <f t="shared" si="4"/>
        <v>67.12644083491394</v>
      </c>
      <c r="G230" s="39"/>
      <c r="H230" s="16"/>
    </row>
    <row r="231" spans="2:6" ht="18" customHeight="1">
      <c r="B231" s="45" t="s">
        <v>235</v>
      </c>
      <c r="C231" s="45"/>
      <c r="D231" s="45"/>
      <c r="E231" s="45"/>
      <c r="F231" s="45"/>
    </row>
    <row r="232" spans="2:6" ht="12" customHeight="1">
      <c r="B232" s="22"/>
      <c r="F232" s="27" t="s">
        <v>42</v>
      </c>
    </row>
    <row r="233" spans="2:6" ht="51.75" customHeight="1">
      <c r="B233" s="9" t="s">
        <v>0</v>
      </c>
      <c r="C233" s="9" t="s">
        <v>44</v>
      </c>
      <c r="D233" s="20" t="s">
        <v>45</v>
      </c>
      <c r="E233" s="1" t="s">
        <v>46</v>
      </c>
      <c r="F233" s="20" t="s">
        <v>282</v>
      </c>
    </row>
    <row r="234" spans="2:6" ht="12.75">
      <c r="B234" s="32" t="s">
        <v>47</v>
      </c>
      <c r="C234" s="33" t="s">
        <v>48</v>
      </c>
      <c r="D234" s="34">
        <v>78.509</v>
      </c>
      <c r="E234" s="34">
        <v>77.34139</v>
      </c>
      <c r="F234" s="34">
        <f aca="true" t="shared" si="5" ref="F234:F291">IF(D234=0,0,(E234/D234)*100)</f>
        <v>98.51276923664804</v>
      </c>
    </row>
    <row r="235" spans="2:6" ht="11.25" customHeight="1">
      <c r="B235" s="29" t="s">
        <v>53</v>
      </c>
      <c r="C235" s="30" t="s">
        <v>54</v>
      </c>
      <c r="D235" s="53">
        <v>78.509</v>
      </c>
      <c r="E235" s="53">
        <v>77.34139</v>
      </c>
      <c r="F235" s="53">
        <f t="shared" si="5"/>
        <v>98.51276923664804</v>
      </c>
    </row>
    <row r="236" spans="2:6" ht="10.5" customHeight="1">
      <c r="B236" s="32" t="s">
        <v>55</v>
      </c>
      <c r="C236" s="33" t="s">
        <v>56</v>
      </c>
      <c r="D236" s="34">
        <v>15807.90313</v>
      </c>
      <c r="E236" s="34">
        <v>8821.74372</v>
      </c>
      <c r="F236" s="34">
        <f t="shared" si="5"/>
        <v>55.80590700393544</v>
      </c>
    </row>
    <row r="237" spans="2:8" ht="12.75">
      <c r="B237" s="29" t="s">
        <v>57</v>
      </c>
      <c r="C237" s="30" t="s">
        <v>58</v>
      </c>
      <c r="D237" s="53">
        <v>541.078</v>
      </c>
      <c r="E237" s="53">
        <v>397.67400000000004</v>
      </c>
      <c r="F237" s="53">
        <f t="shared" si="5"/>
        <v>73.49661231837186</v>
      </c>
      <c r="H237"/>
    </row>
    <row r="238" spans="2:8" ht="36.75" customHeight="1">
      <c r="B238" s="29" t="s">
        <v>59</v>
      </c>
      <c r="C238" s="30" t="s">
        <v>286</v>
      </c>
      <c r="D238" s="53">
        <v>9751.613720000001</v>
      </c>
      <c r="E238" s="53">
        <v>8386.55872</v>
      </c>
      <c r="F238" s="53">
        <f t="shared" si="5"/>
        <v>86.00175274374998</v>
      </c>
      <c r="H238"/>
    </row>
    <row r="239" spans="2:8" ht="13.5" customHeight="1">
      <c r="B239" s="29" t="s">
        <v>60</v>
      </c>
      <c r="C239" s="30" t="s">
        <v>287</v>
      </c>
      <c r="D239" s="53">
        <v>25.511</v>
      </c>
      <c r="E239" s="53">
        <v>25.511</v>
      </c>
      <c r="F239" s="53">
        <f t="shared" si="5"/>
        <v>100</v>
      </c>
      <c r="H239"/>
    </row>
    <row r="240" spans="2:8" ht="15" customHeight="1">
      <c r="B240" s="29" t="s">
        <v>65</v>
      </c>
      <c r="C240" s="30" t="s">
        <v>291</v>
      </c>
      <c r="D240" s="53">
        <v>12</v>
      </c>
      <c r="E240" s="53">
        <v>12</v>
      </c>
      <c r="F240" s="53">
        <f t="shared" si="5"/>
        <v>100</v>
      </c>
      <c r="H240"/>
    </row>
    <row r="241" spans="2:8" ht="27.75" customHeight="1">
      <c r="B241" s="29" t="s">
        <v>329</v>
      </c>
      <c r="C241" s="30" t="s">
        <v>330</v>
      </c>
      <c r="D241" s="53">
        <v>5477.70041</v>
      </c>
      <c r="E241" s="53">
        <v>0</v>
      </c>
      <c r="F241" s="53">
        <f t="shared" si="5"/>
        <v>0</v>
      </c>
      <c r="G241" s="40" t="s">
        <v>278</v>
      </c>
      <c r="H241"/>
    </row>
    <row r="242" spans="2:8" ht="10.5" customHeight="1">
      <c r="B242" s="32" t="s">
        <v>71</v>
      </c>
      <c r="C242" s="33" t="s">
        <v>72</v>
      </c>
      <c r="D242" s="34">
        <v>20333.24175</v>
      </c>
      <c r="E242" s="34">
        <v>17067.34171</v>
      </c>
      <c r="F242" s="34">
        <f t="shared" si="5"/>
        <v>83.93812418032162</v>
      </c>
      <c r="H242"/>
    </row>
    <row r="243" spans="2:8" ht="13.5" customHeight="1">
      <c r="B243" s="29" t="s">
        <v>73</v>
      </c>
      <c r="C243" s="30" t="s">
        <v>74</v>
      </c>
      <c r="D243" s="53">
        <v>19883.675750000002</v>
      </c>
      <c r="E243" s="53">
        <v>16617.77575</v>
      </c>
      <c r="F243" s="53">
        <f t="shared" si="5"/>
        <v>83.5749685266317</v>
      </c>
      <c r="H243"/>
    </row>
    <row r="244" spans="2:8" ht="27.75" customHeight="1">
      <c r="B244" s="29" t="s">
        <v>77</v>
      </c>
      <c r="C244" s="30" t="s">
        <v>78</v>
      </c>
      <c r="D244" s="53">
        <v>189.566</v>
      </c>
      <c r="E244" s="53">
        <v>189.566</v>
      </c>
      <c r="F244" s="53">
        <f t="shared" si="5"/>
        <v>100</v>
      </c>
      <c r="H244"/>
    </row>
    <row r="245" spans="2:8" ht="25.5">
      <c r="B245" s="29" t="s">
        <v>79</v>
      </c>
      <c r="C245" s="30" t="s">
        <v>80</v>
      </c>
      <c r="D245" s="53">
        <v>0</v>
      </c>
      <c r="E245" s="53">
        <v>0</v>
      </c>
      <c r="F245" s="53">
        <f t="shared" si="5"/>
        <v>0</v>
      </c>
      <c r="H245"/>
    </row>
    <row r="246" spans="2:8" ht="12.75">
      <c r="B246" s="29" t="s">
        <v>81</v>
      </c>
      <c r="C246" s="30" t="s">
        <v>82</v>
      </c>
      <c r="D246" s="53">
        <v>260</v>
      </c>
      <c r="E246" s="53">
        <v>259.99996</v>
      </c>
      <c r="F246" s="53">
        <f t="shared" si="5"/>
        <v>99.9999846153846</v>
      </c>
      <c r="H246"/>
    </row>
    <row r="247" spans="2:8" ht="12.75">
      <c r="B247" s="32" t="s">
        <v>91</v>
      </c>
      <c r="C247" s="33" t="s">
        <v>92</v>
      </c>
      <c r="D247" s="34">
        <v>71.8</v>
      </c>
      <c r="E247" s="34">
        <v>71.8</v>
      </c>
      <c r="F247" s="34">
        <f t="shared" si="5"/>
        <v>100</v>
      </c>
      <c r="H247"/>
    </row>
    <row r="248" spans="2:8" ht="25.5">
      <c r="B248" s="29" t="s">
        <v>102</v>
      </c>
      <c r="C248" s="30" t="s">
        <v>103</v>
      </c>
      <c r="D248" s="53">
        <v>0</v>
      </c>
      <c r="E248" s="53">
        <v>0</v>
      </c>
      <c r="F248" s="53">
        <f t="shared" si="5"/>
        <v>0</v>
      </c>
      <c r="H248"/>
    </row>
    <row r="249" spans="2:8" ht="25.5">
      <c r="B249" s="29" t="s">
        <v>120</v>
      </c>
      <c r="C249" s="30" t="s">
        <v>121</v>
      </c>
      <c r="D249" s="53">
        <v>71.8</v>
      </c>
      <c r="E249" s="53">
        <v>71.8</v>
      </c>
      <c r="F249" s="53">
        <f t="shared" si="5"/>
        <v>100</v>
      </c>
      <c r="H249"/>
    </row>
    <row r="250" spans="2:8" ht="12.75">
      <c r="B250" s="32" t="s">
        <v>122</v>
      </c>
      <c r="C250" s="33" t="s">
        <v>123</v>
      </c>
      <c r="D250" s="34">
        <v>120</v>
      </c>
      <c r="E250" s="34">
        <v>119.96867999999999</v>
      </c>
      <c r="F250" s="34">
        <f t="shared" si="5"/>
        <v>99.97389999999999</v>
      </c>
      <c r="H250"/>
    </row>
    <row r="251" spans="2:8" ht="12.75">
      <c r="B251" s="29" t="s">
        <v>124</v>
      </c>
      <c r="C251" s="30" t="s">
        <v>125</v>
      </c>
      <c r="D251" s="53">
        <v>120</v>
      </c>
      <c r="E251" s="53">
        <v>119.96867999999999</v>
      </c>
      <c r="F251" s="53">
        <f t="shared" si="5"/>
        <v>99.97389999999999</v>
      </c>
      <c r="H251"/>
    </row>
    <row r="252" spans="2:8" ht="12" customHeight="1">
      <c r="B252" s="32" t="s">
        <v>134</v>
      </c>
      <c r="C252" s="33" t="s">
        <v>135</v>
      </c>
      <c r="D252" s="34">
        <v>0</v>
      </c>
      <c r="E252" s="34">
        <v>0</v>
      </c>
      <c r="F252" s="34">
        <f t="shared" si="5"/>
        <v>0</v>
      </c>
      <c r="H252"/>
    </row>
    <row r="253" spans="2:8" ht="25.5">
      <c r="B253" s="29" t="s">
        <v>138</v>
      </c>
      <c r="C253" s="30" t="s">
        <v>139</v>
      </c>
      <c r="D253" s="53">
        <v>0</v>
      </c>
      <c r="E253" s="53">
        <v>0</v>
      </c>
      <c r="F253" s="53">
        <f t="shared" si="5"/>
        <v>0</v>
      </c>
      <c r="G253" s="41"/>
      <c r="H253"/>
    </row>
    <row r="254" spans="2:8" ht="25.5">
      <c r="B254" s="29" t="s">
        <v>140</v>
      </c>
      <c r="C254" s="30" t="s">
        <v>141</v>
      </c>
      <c r="D254" s="53">
        <v>0</v>
      </c>
      <c r="E254" s="53">
        <v>0</v>
      </c>
      <c r="F254" s="53">
        <f t="shared" si="5"/>
        <v>0</v>
      </c>
      <c r="G254" s="41"/>
      <c r="H254"/>
    </row>
    <row r="255" spans="2:8" ht="12.75">
      <c r="B255" s="29" t="s">
        <v>233</v>
      </c>
      <c r="C255" s="30" t="s">
        <v>234</v>
      </c>
      <c r="D255" s="53">
        <v>0</v>
      </c>
      <c r="E255" s="53">
        <v>0</v>
      </c>
      <c r="F255" s="53">
        <f t="shared" si="5"/>
        <v>0</v>
      </c>
      <c r="G255" s="41"/>
      <c r="H255"/>
    </row>
    <row r="256" spans="2:8" ht="12.75" customHeight="1">
      <c r="B256" s="32" t="s">
        <v>144</v>
      </c>
      <c r="C256" s="33" t="s">
        <v>145</v>
      </c>
      <c r="D256" s="34">
        <v>58788</v>
      </c>
      <c r="E256" s="34">
        <v>23416.843430000004</v>
      </c>
      <c r="F256" s="34">
        <f t="shared" si="5"/>
        <v>39.83269277743758</v>
      </c>
      <c r="G256" s="41"/>
      <c r="H256"/>
    </row>
    <row r="257" spans="2:8" ht="12.75">
      <c r="B257" s="29" t="s">
        <v>146</v>
      </c>
      <c r="C257" s="30" t="s">
        <v>147</v>
      </c>
      <c r="D257" s="53">
        <v>51845.9</v>
      </c>
      <c r="E257" s="53">
        <v>21314.548120000003</v>
      </c>
      <c r="F257" s="53">
        <f t="shared" si="5"/>
        <v>41.11134751253233</v>
      </c>
      <c r="G257" s="41"/>
      <c r="H257"/>
    </row>
    <row r="258" spans="2:8" ht="12" customHeight="1">
      <c r="B258" s="29" t="s">
        <v>295</v>
      </c>
      <c r="C258" s="30" t="s">
        <v>296</v>
      </c>
      <c r="D258" s="53">
        <v>500</v>
      </c>
      <c r="E258" s="53">
        <v>0</v>
      </c>
      <c r="F258" s="53">
        <f t="shared" si="5"/>
        <v>0</v>
      </c>
      <c r="G258" s="41"/>
      <c r="H258"/>
    </row>
    <row r="259" spans="2:8" ht="13.5" customHeight="1">
      <c r="B259" s="29" t="s">
        <v>150</v>
      </c>
      <c r="C259" s="30" t="s">
        <v>151</v>
      </c>
      <c r="D259" s="53">
        <v>4192.1</v>
      </c>
      <c r="E259" s="53">
        <v>2102.29531</v>
      </c>
      <c r="F259" s="53">
        <f t="shared" si="5"/>
        <v>50.14897807781302</v>
      </c>
      <c r="G259" s="41"/>
      <c r="H259"/>
    </row>
    <row r="260" spans="2:8" ht="12" customHeight="1">
      <c r="B260" s="29" t="s">
        <v>336</v>
      </c>
      <c r="C260" s="30" t="s">
        <v>337</v>
      </c>
      <c r="D260" s="53">
        <v>2250</v>
      </c>
      <c r="E260" s="53">
        <v>0</v>
      </c>
      <c r="F260" s="53">
        <f t="shared" si="5"/>
        <v>0</v>
      </c>
      <c r="G260" s="41"/>
      <c r="H260"/>
    </row>
    <row r="261" spans="2:8" ht="12.75">
      <c r="B261" s="32" t="s">
        <v>154</v>
      </c>
      <c r="C261" s="33" t="s">
        <v>155</v>
      </c>
      <c r="D261" s="34">
        <v>263709.17224000004</v>
      </c>
      <c r="E261" s="34">
        <v>161856.38781</v>
      </c>
      <c r="F261" s="34">
        <f t="shared" si="5"/>
        <v>61.3768517928893</v>
      </c>
      <c r="G261" s="41"/>
      <c r="H261"/>
    </row>
    <row r="262" spans="2:8" ht="13.5" customHeight="1">
      <c r="B262" s="29" t="s">
        <v>259</v>
      </c>
      <c r="C262" s="30" t="s">
        <v>260</v>
      </c>
      <c r="D262" s="53">
        <v>49529.4</v>
      </c>
      <c r="E262" s="53">
        <v>19881.199</v>
      </c>
      <c r="F262" s="53">
        <f t="shared" si="5"/>
        <v>40.14019753923932</v>
      </c>
      <c r="G262" s="41"/>
      <c r="H262"/>
    </row>
    <row r="263" spans="2:8" ht="12.75">
      <c r="B263" s="29" t="s">
        <v>304</v>
      </c>
      <c r="C263" s="30" t="s">
        <v>305</v>
      </c>
      <c r="D263" s="53">
        <v>18479.072399999997</v>
      </c>
      <c r="E263" s="53">
        <v>4141.95308</v>
      </c>
      <c r="F263" s="53">
        <f t="shared" si="5"/>
        <v>22.41429109829128</v>
      </c>
      <c r="G263" s="41"/>
      <c r="H263"/>
    </row>
    <row r="264" spans="2:8" ht="12.75" customHeight="1">
      <c r="B264" s="29" t="s">
        <v>276</v>
      </c>
      <c r="C264" s="30" t="s">
        <v>277</v>
      </c>
      <c r="D264" s="53">
        <v>8060.7444000000005</v>
      </c>
      <c r="E264" s="53">
        <v>6643.3944</v>
      </c>
      <c r="F264" s="53">
        <f t="shared" si="5"/>
        <v>82.41663635929207</v>
      </c>
      <c r="G264" s="41"/>
      <c r="H264"/>
    </row>
    <row r="265" spans="2:8" ht="15" customHeight="1">
      <c r="B265" s="29" t="s">
        <v>306</v>
      </c>
      <c r="C265" s="30" t="s">
        <v>307</v>
      </c>
      <c r="D265" s="53">
        <v>929.72064</v>
      </c>
      <c r="E265" s="53">
        <v>896.84423</v>
      </c>
      <c r="F265" s="53">
        <f t="shared" si="5"/>
        <v>96.46383993368158</v>
      </c>
      <c r="G265" s="41"/>
      <c r="H265"/>
    </row>
    <row r="266" spans="2:8" ht="12.75" customHeight="1">
      <c r="B266" s="29" t="s">
        <v>308</v>
      </c>
      <c r="C266" s="30" t="s">
        <v>309</v>
      </c>
      <c r="D266" s="53">
        <v>710</v>
      </c>
      <c r="E266" s="53">
        <v>652.9094399999999</v>
      </c>
      <c r="F266" s="53">
        <f t="shared" si="5"/>
        <v>91.95907605633802</v>
      </c>
      <c r="G266" s="41"/>
      <c r="H266"/>
    </row>
    <row r="267" spans="2:8" ht="15" customHeight="1">
      <c r="B267" s="29" t="s">
        <v>319</v>
      </c>
      <c r="C267" s="30" t="s">
        <v>320</v>
      </c>
      <c r="D267" s="53">
        <v>3000</v>
      </c>
      <c r="E267" s="53">
        <v>1704.79384</v>
      </c>
      <c r="F267" s="53">
        <f t="shared" si="5"/>
        <v>56.826461333333334</v>
      </c>
      <c r="G267" s="41"/>
      <c r="H267"/>
    </row>
    <row r="268" spans="2:8" ht="12.75" customHeight="1">
      <c r="B268" s="29" t="s">
        <v>302</v>
      </c>
      <c r="C268" s="30" t="s">
        <v>303</v>
      </c>
      <c r="D268" s="53">
        <v>8031.1</v>
      </c>
      <c r="E268" s="53">
        <v>7361.20856</v>
      </c>
      <c r="F268" s="53">
        <f t="shared" si="5"/>
        <v>91.65878347922451</v>
      </c>
      <c r="G268" s="41"/>
      <c r="H268"/>
    </row>
    <row r="269" spans="2:6" ht="17.25" customHeight="1">
      <c r="B269" s="29" t="s">
        <v>158</v>
      </c>
      <c r="C269" s="30" t="s">
        <v>159</v>
      </c>
      <c r="D269" s="53">
        <v>19553.388</v>
      </c>
      <c r="E269" s="53">
        <v>12455.687</v>
      </c>
      <c r="F269" s="53">
        <f t="shared" si="5"/>
        <v>63.700914644561855</v>
      </c>
    </row>
    <row r="270" spans="2:6" ht="25.5" customHeight="1">
      <c r="B270" s="29" t="s">
        <v>261</v>
      </c>
      <c r="C270" s="30" t="s">
        <v>262</v>
      </c>
      <c r="D270" s="53">
        <v>3167.52</v>
      </c>
      <c r="E270" s="53">
        <v>618.45784</v>
      </c>
      <c r="F270" s="53">
        <f t="shared" si="5"/>
        <v>19.524986109006417</v>
      </c>
    </row>
    <row r="271" spans="2:6" ht="24.75" customHeight="1">
      <c r="B271" s="29" t="s">
        <v>263</v>
      </c>
      <c r="C271" s="30" t="s">
        <v>264</v>
      </c>
      <c r="D271" s="53">
        <v>39380.7598</v>
      </c>
      <c r="E271" s="53">
        <v>37712.53668</v>
      </c>
      <c r="F271" s="53">
        <f t="shared" si="5"/>
        <v>95.7638625347193</v>
      </c>
    </row>
    <row r="272" spans="2:6" ht="25.5">
      <c r="B272" s="29" t="s">
        <v>265</v>
      </c>
      <c r="C272" s="30" t="s">
        <v>266</v>
      </c>
      <c r="D272" s="53">
        <v>23725.8</v>
      </c>
      <c r="E272" s="53">
        <v>21656.395</v>
      </c>
      <c r="F272" s="53">
        <f t="shared" si="5"/>
        <v>91.27782835562974</v>
      </c>
    </row>
    <row r="273" spans="2:6" ht="13.5" customHeight="1">
      <c r="B273" s="29" t="s">
        <v>297</v>
      </c>
      <c r="C273" s="30" t="s">
        <v>298</v>
      </c>
      <c r="D273" s="53">
        <v>16044</v>
      </c>
      <c r="E273" s="53">
        <v>15760.7262</v>
      </c>
      <c r="F273" s="53">
        <f t="shared" si="5"/>
        <v>98.23439416604337</v>
      </c>
    </row>
    <row r="274" spans="2:6" ht="12.75">
      <c r="B274" s="29" t="s">
        <v>200</v>
      </c>
      <c r="C274" s="30" t="s">
        <v>201</v>
      </c>
      <c r="D274" s="53">
        <v>14228.931</v>
      </c>
      <c r="E274" s="53">
        <v>12864.39572</v>
      </c>
      <c r="F274" s="53">
        <f t="shared" si="5"/>
        <v>90.41013495673006</v>
      </c>
    </row>
    <row r="275" spans="2:6" ht="12" customHeight="1">
      <c r="B275" s="29" t="s">
        <v>160</v>
      </c>
      <c r="C275" s="30" t="s">
        <v>161</v>
      </c>
      <c r="D275" s="53">
        <v>32671.811</v>
      </c>
      <c r="E275" s="53">
        <v>1908.1548200000002</v>
      </c>
      <c r="F275" s="53">
        <f t="shared" si="5"/>
        <v>5.840370526139491</v>
      </c>
    </row>
    <row r="276" spans="2:8" s="35" customFormat="1" ht="12.75">
      <c r="B276" s="29" t="s">
        <v>162</v>
      </c>
      <c r="C276" s="30" t="s">
        <v>163</v>
      </c>
      <c r="D276" s="53">
        <v>654</v>
      </c>
      <c r="E276" s="53">
        <v>97.732</v>
      </c>
      <c r="F276" s="53">
        <f t="shared" si="5"/>
        <v>14.943730886850155</v>
      </c>
      <c r="G276" s="36"/>
      <c r="H276" s="12"/>
    </row>
    <row r="277" spans="2:6" ht="12.75">
      <c r="B277" s="29" t="s">
        <v>166</v>
      </c>
      <c r="C277" s="30" t="s">
        <v>167</v>
      </c>
      <c r="D277" s="53">
        <v>24975.325</v>
      </c>
      <c r="E277" s="53">
        <v>17500</v>
      </c>
      <c r="F277" s="53">
        <f t="shared" si="5"/>
        <v>70.06915825920183</v>
      </c>
    </row>
    <row r="278" spans="2:6" ht="12.75">
      <c r="B278" s="29" t="s">
        <v>321</v>
      </c>
      <c r="C278" s="30" t="s">
        <v>322</v>
      </c>
      <c r="D278" s="53">
        <v>299.90000000000003</v>
      </c>
      <c r="E278" s="53">
        <v>0</v>
      </c>
      <c r="F278" s="53">
        <f t="shared" si="5"/>
        <v>0</v>
      </c>
    </row>
    <row r="279" spans="2:6" ht="63.75">
      <c r="B279" s="29" t="s">
        <v>267</v>
      </c>
      <c r="C279" s="30" t="s">
        <v>268</v>
      </c>
      <c r="D279" s="53">
        <v>267.7</v>
      </c>
      <c r="E279" s="53">
        <v>0</v>
      </c>
      <c r="F279" s="53">
        <f t="shared" si="5"/>
        <v>0</v>
      </c>
    </row>
    <row r="280" spans="2:6" ht="12" customHeight="1">
      <c r="B280" s="29" t="s">
        <v>170</v>
      </c>
      <c r="C280" s="30" t="s">
        <v>171</v>
      </c>
      <c r="D280" s="53">
        <v>0</v>
      </c>
      <c r="E280" s="53">
        <v>0</v>
      </c>
      <c r="F280" s="53">
        <f t="shared" si="5"/>
        <v>0</v>
      </c>
    </row>
    <row r="281" spans="2:6" ht="12.75">
      <c r="B281" s="32" t="s">
        <v>172</v>
      </c>
      <c r="C281" s="33" t="s">
        <v>173</v>
      </c>
      <c r="D281" s="34">
        <v>7496.98</v>
      </c>
      <c r="E281" s="34">
        <v>2797.30295</v>
      </c>
      <c r="F281" s="34">
        <f t="shared" si="5"/>
        <v>37.31239712524243</v>
      </c>
    </row>
    <row r="282" spans="2:6" ht="12.75" customHeight="1">
      <c r="B282" s="29" t="s">
        <v>178</v>
      </c>
      <c r="C282" s="30" t="s">
        <v>179</v>
      </c>
      <c r="D282" s="53">
        <v>322.08</v>
      </c>
      <c r="E282" s="53">
        <v>15</v>
      </c>
      <c r="F282" s="53">
        <f t="shared" si="5"/>
        <v>4.657228017883756</v>
      </c>
    </row>
    <row r="283" spans="2:6" ht="12.75">
      <c r="B283" s="29" t="s">
        <v>180</v>
      </c>
      <c r="C283" s="30" t="s">
        <v>181</v>
      </c>
      <c r="D283" s="53">
        <v>5615</v>
      </c>
      <c r="E283" s="53">
        <v>2176.205</v>
      </c>
      <c r="F283" s="53">
        <f t="shared" si="5"/>
        <v>38.756990204808545</v>
      </c>
    </row>
    <row r="284" spans="2:6" ht="12.75">
      <c r="B284" s="29" t="s">
        <v>269</v>
      </c>
      <c r="C284" s="30" t="s">
        <v>270</v>
      </c>
      <c r="D284" s="53">
        <v>1559.9</v>
      </c>
      <c r="E284" s="53">
        <v>606.09795</v>
      </c>
      <c r="F284" s="53">
        <f t="shared" si="5"/>
        <v>38.85492339252516</v>
      </c>
    </row>
    <row r="285" spans="2:8" ht="12.75">
      <c r="B285" s="32" t="s">
        <v>188</v>
      </c>
      <c r="C285" s="33" t="s">
        <v>189</v>
      </c>
      <c r="D285" s="34">
        <v>6111</v>
      </c>
      <c r="E285" s="34">
        <v>2000</v>
      </c>
      <c r="F285" s="34">
        <f t="shared" si="5"/>
        <v>32.72786777941417</v>
      </c>
      <c r="G285" s="41"/>
      <c r="H285"/>
    </row>
    <row r="286" spans="2:8" ht="25.5">
      <c r="B286" s="29" t="s">
        <v>310</v>
      </c>
      <c r="C286" s="30" t="s">
        <v>311</v>
      </c>
      <c r="D286" s="53">
        <v>500</v>
      </c>
      <c r="E286" s="53">
        <v>500</v>
      </c>
      <c r="F286" s="53">
        <f t="shared" si="5"/>
        <v>100</v>
      </c>
      <c r="G286" s="41"/>
      <c r="H286"/>
    </row>
    <row r="287" spans="2:8" ht="51">
      <c r="B287" s="29" t="s">
        <v>317</v>
      </c>
      <c r="C287" s="30" t="s">
        <v>318</v>
      </c>
      <c r="D287" s="53">
        <v>2300</v>
      </c>
      <c r="E287" s="53">
        <v>0</v>
      </c>
      <c r="F287" s="53">
        <f t="shared" si="5"/>
        <v>0</v>
      </c>
      <c r="G287" s="41"/>
      <c r="H287"/>
    </row>
    <row r="288" spans="2:8" ht="25.5">
      <c r="B288" s="29" t="s">
        <v>323</v>
      </c>
      <c r="C288" s="30" t="s">
        <v>324</v>
      </c>
      <c r="D288" s="53">
        <v>1661</v>
      </c>
      <c r="E288" s="53">
        <v>0</v>
      </c>
      <c r="F288" s="53">
        <f t="shared" si="5"/>
        <v>0</v>
      </c>
      <c r="G288" s="41"/>
      <c r="H288"/>
    </row>
    <row r="289" spans="2:6" ht="12.75">
      <c r="B289" s="29" t="s">
        <v>192</v>
      </c>
      <c r="C289" s="30" t="s">
        <v>193</v>
      </c>
      <c r="D289" s="53">
        <v>150</v>
      </c>
      <c r="E289" s="53">
        <v>0</v>
      </c>
      <c r="F289" s="53">
        <f t="shared" si="5"/>
        <v>0</v>
      </c>
    </row>
    <row r="290" spans="2:6" ht="25.5">
      <c r="B290" s="29" t="s">
        <v>325</v>
      </c>
      <c r="C290" s="30" t="s">
        <v>326</v>
      </c>
      <c r="D290" s="53">
        <v>1500</v>
      </c>
      <c r="E290" s="53">
        <v>1500</v>
      </c>
      <c r="F290" s="53">
        <f t="shared" si="5"/>
        <v>100</v>
      </c>
    </row>
    <row r="291" spans="2:6" ht="12.75">
      <c r="B291" s="32" t="s">
        <v>194</v>
      </c>
      <c r="C291" s="33" t="s">
        <v>195</v>
      </c>
      <c r="D291" s="34">
        <v>372516.6061200001</v>
      </c>
      <c r="E291" s="34">
        <v>216228.72969</v>
      </c>
      <c r="F291" s="34">
        <f t="shared" si="5"/>
        <v>58.04539345028432</v>
      </c>
    </row>
  </sheetData>
  <sheetProtection/>
  <mergeCells count="7">
    <mergeCell ref="B231:F231"/>
    <mergeCell ref="A1:F1"/>
    <mergeCell ref="B96:F96"/>
    <mergeCell ref="B5:F5"/>
    <mergeCell ref="C3:E3"/>
    <mergeCell ref="B138:F138"/>
    <mergeCell ref="C137:F137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77" r:id="rId1"/>
  <rowBreaks count="6" manualBreakCount="6">
    <brk id="48" max="5" man="1"/>
    <brk id="95" max="5" man="1"/>
    <brk id="136" max="5" man="1"/>
    <brk id="184" max="5" man="1"/>
    <brk id="234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2020-09-14T12:11:54Z</cp:lastPrinted>
  <dcterms:created xsi:type="dcterms:W3CDTF">2018-09-11T12:44:43Z</dcterms:created>
  <dcterms:modified xsi:type="dcterms:W3CDTF">2020-09-14T12:14:25Z</dcterms:modified>
  <cp:category/>
  <cp:version/>
  <cp:contentType/>
  <cp:contentStatus/>
</cp:coreProperties>
</file>