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видатки'!$A$1:$F$278</definedName>
  </definedNames>
  <calcPr fullCalcOnLoad="1"/>
</workbook>
</file>

<file path=xl/sharedStrings.xml><?xml version="1.0" encoding="utf-8"?>
<sst xmlns="http://schemas.openxmlformats.org/spreadsheetml/2006/main" count="435" uniqueCount="332">
  <si>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</si>
  <si>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</si>
  <si>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</si>
  <si>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</si>
  <si>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</si>
  <si>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</si>
  <si>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</si>
  <si>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</si>
  <si>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</si>
  <si>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</si>
  <si>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</si>
  <si>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</si>
  <si>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</si>
  <si>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</si>
  <si>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</si>
  <si>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</si>
  <si>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</si>
  <si>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</si>
  <si>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</si>
  <si>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</si>
  <si>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</si>
  <si>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</si>
  <si>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</si>
  <si>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</si>
  <si>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</si>
  <si>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</si>
  <si>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</si>
  <si>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</si>
  <si>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</si>
  <si>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</si>
  <si>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</si>
  <si>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</si>
  <si>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</si>
  <si>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</si>
  <si>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</si>
  <si>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</si>
  <si>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</si>
  <si>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</si>
  <si>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</si>
  <si>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</si>
  <si>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</si>
  <si>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</si>
  <si>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</si>
  <si>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</si>
  <si>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</si>
  <si>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</si>
  <si>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</si>
  <si>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</si>
  <si>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</si>
  <si>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</si>
  <si>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</si>
  <si>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</si>
  <si>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</si>
  <si>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</si>
  <si>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</si>
  <si>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</si>
  <si>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</si>
  <si>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</si>
  <si>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</si>
  <si>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</si>
  <si>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</si>
  <si>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</si>
  <si>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</si>
  <si>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</si>
  <si>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</si>
  <si>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</si>
  <si>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</si>
  <si>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</si>
  <si>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</si>
  <si>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</si>
  <si>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</si>
  <si>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</si>
  <si>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</si>
  <si>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</si>
  <si>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</si>
  <si>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</si>
  <si>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</si>
  <si>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</si>
  <si>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</si>
  <si>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</si>
  <si>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</si>
  <si>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</si>
  <si>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</si>
  <si>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</si>
  <si>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</si>
  <si>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</si>
  <si>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</si>
  <si>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</si>
  <si>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</si>
  <si>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</si>
  <si>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</si>
  <si>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</si>
  <si>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</si>
  <si>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</si>
  <si>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</si>
  <si>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</si>
  <si>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</si>
  <si>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</si>
  <si>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</si>
  <si>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</si>
  <si>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</si>
  <si>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</si>
  <si>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</si>
  <si>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</si>
  <si>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</si>
  <si>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</si>
  <si>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</si>
  <si>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</si>
  <si>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</si>
  <si>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</si>
  <si>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</si>
  <si>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</si>
  <si>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</si>
  <si>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</si>
  <si>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</si>
  <si>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</si>
  <si>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</si>
  <si>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</si>
  <si>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</si>
  <si>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</si>
  <si>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</si>
  <si>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</si>
  <si>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</si>
  <si>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</si>
  <si>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</si>
  <si>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</si>
  <si>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</si>
  <si>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</si>
  <si>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</si>
  <si>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</si>
  <si>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</si>
  <si>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</si>
  <si>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</si>
  <si>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</si>
  <si>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</si>
  <si>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</si>
  <si>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</si>
  <si>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</si>
  <si>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</si>
  <si>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</si>
  <si>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</si>
  <si>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</si>
  <si>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</si>
  <si>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</si>
  <si>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</si>
  <si>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</si>
  <si>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</si>
  <si>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</si>
  <si>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</si>
  <si>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</si>
  <si>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</si>
  <si>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</si>
  <si>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</si>
  <si>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</si>
  <si>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</si>
  <si>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</si>
  <si>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</si>
  <si>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</si>
  <si>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</si>
  <si>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</si>
  <si>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</si>
  <si>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</si>
  <si>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</si>
  <si>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</si>
  <si>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</si>
  <si>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</si>
  <si>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</si>
  <si>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</si>
  <si>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</si>
  <si>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</si>
  <si>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</si>
  <si>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</si>
  <si>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</si>
  <si>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</si>
  <si>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</si>
  <si>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</si>
  <si>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</si>
  <si>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</si>
  <si>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</si>
  <si>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</si>
  <si>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</si>
  <si>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</si>
  <si>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</si>
  <si>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</si>
  <si>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</si>
  <si>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</si>
  <si>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</si>
  <si>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</si>
  <si>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</si>
  <si>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</si>
  <si>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</si>
  <si>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</si>
  <si>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</si>
  <si>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</si>
  <si>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</si>
  <si>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</si>
  <si>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</si>
  <si>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</si>
  <si>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</si>
  <si>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</si>
  <si>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</si>
  <si>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</si>
  <si>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</si>
  <si>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</si>
  <si>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</si>
  <si>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</si>
  <si>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</si>
  <si>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</si>
  <si>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</si>
  <si>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</si>
  <si>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</si>
  <si>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</si>
  <si>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</si>
  <si>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</si>
  <si>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</si>
  <si>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</si>
  <si>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</si>
  <si>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</si>
  <si>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</si>
  <si>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</si>
  <si>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</si>
  <si>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</si>
  <si>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</si>
  <si>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</si>
  <si>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</si>
  <si>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</si>
  <si>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</si>
  <si>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</si>
  <si>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</si>
  <si>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</si>
  <si>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</si>
  <si>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</si>
  <si>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</si>
  <si>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</si>
  <si>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</si>
  <si>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</si>
  <si>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</si>
  <si>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</si>
  <si>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</si>
  <si>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</si>
  <si>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</si>
  <si>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</si>
  <si>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</si>
  <si>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</si>
  <si>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</si>
  <si>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</si>
  <si>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</si>
  <si>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</si>
  <si>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</si>
  <si>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</si>
  <si>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</si>
  <si>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</si>
  <si>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</si>
  <si>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</si>
  <si>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</si>
  <si>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</si>
  <si>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</si>
  <si>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</si>
  <si>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</si>
  <si>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</si>
  <si>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</si>
  <si>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</si>
  <si>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</si>
  <si>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</si>
  <si>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</si>
  <si>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</si>
  <si>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</si>
  <si>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</si>
  <si>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</si>
  <si>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</si>
  <si>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</si>
  <si>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</si>
  <si>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</si>
  <si>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</si>
  <si>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</si>
  <si>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</si>
  <si>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</si>
  <si>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</si>
  <si>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</si>
  <si>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</si>
  <si>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</si>
  <si>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</si>
  <si>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</si>
  <si>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</si>
  <si>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</si>
  <si>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</si>
  <si>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</si>
  <si>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</si>
  <si>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</si>
  <si>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</si>
  <si>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</si>
  <si>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</si>
  <si>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</si>
  <si>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</si>
  <si>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</si>
  <si>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</si>
  <si>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</si>
  <si>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</si>
  <si>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</si>
  <si>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</si>
  <si>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</si>
  <si>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</si>
  <si>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</si>
  <si>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</si>
  <si>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</si>
  <si>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</si>
  <si>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</si>
  <si>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</si>
  <si>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</si>
  <si>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</si>
  <si>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</si>
  <si>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</si>
  <si>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</si>
  <si>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</si>
  <si>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</si>
  <si>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</si>
  <si>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</si>
  <si>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</si>
  <si>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</si>
  <si>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</si>
  <si>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</si>
  <si>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</si>
  <si>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</si>
  <si>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</si>
  <si>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</si>
  <si>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</si>
  <si>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</si>
  <si>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</si>
  <si>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</si>
  <si>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</si>
  <si>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</si>
  <si>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Оперативна інформація про доходи та видатки  бюджету                                                                         міста Кропивницького за період з 01.01.2020р. по 19.06.2020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</si>
</sst>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183" fontId="30" fillId="33" borderId="10" xfId="69" applyNumberFormat="1" applyFont="1" applyFill="1" applyBorder="1" applyAlignment="1" quotePrefix="1">
      <alignment vertical="center" wrapText="1"/>
    </xf>
    <xf numFmtId="183" fontId="0" fillId="0" borderId="10" xfId="69" applyNumberFormat="1" applyFont="1" applyBorder="1" applyAlignment="1" quotePrefix="1">
      <alignment vertical="center" wrapText="1"/>
    </xf>
    <xf numFmtId="183" fontId="0" fillId="0" borderId="10" xfId="69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49" t="s">
        <v>331</v>
      </c>
      <c r="B1" s="49"/>
      <c r="C1" s="49"/>
      <c r="D1" s="49"/>
      <c r="E1" s="49"/>
      <c r="F1" s="49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9" t="s">
        <v>271</v>
      </c>
      <c r="D3" s="49"/>
      <c r="E3" s="49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1" t="s">
        <v>43</v>
      </c>
      <c r="C5" s="51"/>
      <c r="D5" s="51"/>
      <c r="E5" s="51"/>
      <c r="F5" s="51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4">
        <v>1608795.896</v>
      </c>
      <c r="E8" s="54">
        <v>671659.0474500001</v>
      </c>
      <c r="F8" s="54">
        <f aca="true" t="shared" si="0" ref="F8:F71">IF(D8=0,0,E8/D8*100)</f>
        <v>41.749177078333375</v>
      </c>
    </row>
    <row r="9" spans="1:6" ht="25.5">
      <c r="A9" s="2"/>
      <c r="B9" s="21">
        <v>11000000</v>
      </c>
      <c r="C9" s="11" t="s">
        <v>3</v>
      </c>
      <c r="D9" s="54">
        <v>1126123.055</v>
      </c>
      <c r="E9" s="54">
        <v>461899.36995</v>
      </c>
      <c r="F9" s="54">
        <f t="shared" si="0"/>
        <v>41.01677591087059</v>
      </c>
    </row>
    <row r="10" spans="1:6" ht="12.75">
      <c r="A10" s="2"/>
      <c r="B10" s="21">
        <v>11010000</v>
      </c>
      <c r="C10" s="11" t="s">
        <v>4</v>
      </c>
      <c r="D10" s="54">
        <v>1125293.055</v>
      </c>
      <c r="E10" s="54">
        <v>460200.31105</v>
      </c>
      <c r="F10" s="54">
        <f t="shared" si="0"/>
        <v>40.89604116947119</v>
      </c>
    </row>
    <row r="11" spans="1:6" ht="23.25" customHeight="1">
      <c r="A11" s="2"/>
      <c r="B11" s="21">
        <v>11010100</v>
      </c>
      <c r="C11" s="11" t="s">
        <v>5</v>
      </c>
      <c r="D11" s="54">
        <v>957086.5</v>
      </c>
      <c r="E11" s="54">
        <v>393145.30494</v>
      </c>
      <c r="F11" s="54">
        <f t="shared" si="0"/>
        <v>41.07730126169369</v>
      </c>
    </row>
    <row r="12" spans="1:6" ht="48" customHeight="1">
      <c r="A12" s="2"/>
      <c r="B12" s="21">
        <v>11010200</v>
      </c>
      <c r="C12" s="11" t="s">
        <v>6</v>
      </c>
      <c r="D12" s="54">
        <v>110483.2</v>
      </c>
      <c r="E12" s="54">
        <v>46880.07675</v>
      </c>
      <c r="F12" s="54">
        <f t="shared" si="0"/>
        <v>42.43186000224469</v>
      </c>
    </row>
    <row r="13" spans="1:6" ht="25.5">
      <c r="A13" s="2"/>
      <c r="B13" s="21">
        <v>11010400</v>
      </c>
      <c r="C13" s="11" t="s">
        <v>7</v>
      </c>
      <c r="D13" s="54">
        <v>45404.455</v>
      </c>
      <c r="E13" s="54">
        <v>13441.65086</v>
      </c>
      <c r="F13" s="54">
        <f t="shared" si="0"/>
        <v>29.604255485502467</v>
      </c>
    </row>
    <row r="14" spans="1:6" ht="24.75" customHeight="1">
      <c r="A14" s="2"/>
      <c r="B14" s="21">
        <v>11010500</v>
      </c>
      <c r="C14" s="11" t="s">
        <v>8</v>
      </c>
      <c r="D14" s="54">
        <v>12318.9</v>
      </c>
      <c r="E14" s="54">
        <v>6733.2785</v>
      </c>
      <c r="F14" s="54">
        <f t="shared" si="0"/>
        <v>54.65811476674054</v>
      </c>
    </row>
    <row r="15" spans="1:6" ht="48.75" customHeight="1">
      <c r="A15" s="2"/>
      <c r="B15" s="21">
        <v>11010900</v>
      </c>
      <c r="C15" s="11" t="s">
        <v>203</v>
      </c>
      <c r="D15" s="54">
        <v>0</v>
      </c>
      <c r="E15" s="54">
        <v>0</v>
      </c>
      <c r="F15" s="54">
        <f t="shared" si="0"/>
        <v>0</v>
      </c>
    </row>
    <row r="16" spans="1:6" ht="12.75">
      <c r="A16" s="2"/>
      <c r="B16" s="21">
        <v>11020000</v>
      </c>
      <c r="C16" s="11" t="s">
        <v>9</v>
      </c>
      <c r="D16" s="54">
        <v>830</v>
      </c>
      <c r="E16" s="54">
        <v>1699.0589</v>
      </c>
      <c r="F16" s="54">
        <f t="shared" si="0"/>
        <v>204.70589156626505</v>
      </c>
    </row>
    <row r="17" spans="1:6" ht="25.5">
      <c r="A17" s="2"/>
      <c r="B17" s="21">
        <v>11020200</v>
      </c>
      <c r="C17" s="11" t="s">
        <v>10</v>
      </c>
      <c r="D17" s="54">
        <v>830</v>
      </c>
      <c r="E17" s="54">
        <v>1699.0589</v>
      </c>
      <c r="F17" s="54">
        <f t="shared" si="0"/>
        <v>204.70589156626505</v>
      </c>
    </row>
    <row r="18" spans="1:6" ht="13.5" customHeight="1">
      <c r="A18" s="2"/>
      <c r="B18" s="21">
        <v>13000000</v>
      </c>
      <c r="C18" s="11" t="s">
        <v>204</v>
      </c>
      <c r="D18" s="54">
        <v>237.1</v>
      </c>
      <c r="E18" s="54">
        <v>2.80107</v>
      </c>
      <c r="F18" s="54">
        <f t="shared" si="0"/>
        <v>1.1813876001687051</v>
      </c>
    </row>
    <row r="19" spans="1:6" ht="12.75" customHeight="1">
      <c r="A19" s="2"/>
      <c r="B19" s="21">
        <v>13010000</v>
      </c>
      <c r="C19" s="11" t="s">
        <v>300</v>
      </c>
      <c r="D19" s="54">
        <v>0</v>
      </c>
      <c r="E19" s="54">
        <v>1.15831</v>
      </c>
      <c r="F19" s="54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4">
        <v>0</v>
      </c>
      <c r="E20" s="54">
        <v>1.15831</v>
      </c>
      <c r="F20" s="54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4">
        <v>237.1</v>
      </c>
      <c r="E21" s="54">
        <v>1.64276</v>
      </c>
      <c r="F21" s="54">
        <f t="shared" si="0"/>
        <v>0.6928553353015605</v>
      </c>
    </row>
    <row r="22" spans="1:6" ht="13.5" customHeight="1">
      <c r="A22" s="2"/>
      <c r="B22" s="21">
        <v>13030100</v>
      </c>
      <c r="C22" s="11" t="s">
        <v>206</v>
      </c>
      <c r="D22" s="54">
        <v>3.8000000000000003</v>
      </c>
      <c r="E22" s="54">
        <v>1.64276</v>
      </c>
      <c r="F22" s="54">
        <f t="shared" si="0"/>
        <v>43.23052631578947</v>
      </c>
    </row>
    <row r="23" spans="1:6" ht="27" customHeight="1">
      <c r="A23" s="2"/>
      <c r="B23" s="21">
        <v>13030200</v>
      </c>
      <c r="C23" s="11" t="s">
        <v>207</v>
      </c>
      <c r="D23" s="54">
        <v>233.3</v>
      </c>
      <c r="E23" s="54">
        <v>0</v>
      </c>
      <c r="F23" s="54">
        <f t="shared" si="0"/>
        <v>0</v>
      </c>
    </row>
    <row r="24" spans="1:6" ht="12.75">
      <c r="A24" s="2"/>
      <c r="B24" s="21">
        <v>14000000</v>
      </c>
      <c r="C24" s="11" t="s">
        <v>11</v>
      </c>
      <c r="D24" s="54">
        <v>134200</v>
      </c>
      <c r="E24" s="54">
        <v>56175.82882</v>
      </c>
      <c r="F24" s="54">
        <f t="shared" si="0"/>
        <v>41.859783025335325</v>
      </c>
    </row>
    <row r="25" spans="1:6" ht="21.75" customHeight="1">
      <c r="A25" s="2"/>
      <c r="B25" s="21">
        <v>14020000</v>
      </c>
      <c r="C25" s="11" t="s">
        <v>208</v>
      </c>
      <c r="D25" s="54">
        <v>10000</v>
      </c>
      <c r="E25" s="54">
        <v>5695.33943</v>
      </c>
      <c r="F25" s="54">
        <f t="shared" si="0"/>
        <v>56.95339430000001</v>
      </c>
    </row>
    <row r="26" spans="1:6" ht="12.75">
      <c r="A26" s="2"/>
      <c r="B26" s="21">
        <v>14021900</v>
      </c>
      <c r="C26" s="11" t="s">
        <v>12</v>
      </c>
      <c r="D26" s="54">
        <v>10000</v>
      </c>
      <c r="E26" s="54">
        <v>5695.33943</v>
      </c>
      <c r="F26" s="54">
        <f t="shared" si="0"/>
        <v>56.95339430000001</v>
      </c>
    </row>
    <row r="27" spans="1:6" ht="25.5">
      <c r="A27" s="2"/>
      <c r="B27" s="21">
        <v>14030000</v>
      </c>
      <c r="C27" s="11" t="s">
        <v>13</v>
      </c>
      <c r="D27" s="54">
        <v>60000</v>
      </c>
      <c r="E27" s="54">
        <v>19614.13249</v>
      </c>
      <c r="F27" s="54">
        <f t="shared" si="0"/>
        <v>32.69022081666667</v>
      </c>
    </row>
    <row r="28" spans="1:6" ht="12.75">
      <c r="A28" s="2"/>
      <c r="B28" s="21">
        <v>14031900</v>
      </c>
      <c r="C28" s="11" t="s">
        <v>12</v>
      </c>
      <c r="D28" s="54">
        <v>60000</v>
      </c>
      <c r="E28" s="54">
        <v>19614.13249</v>
      </c>
      <c r="F28" s="54">
        <f t="shared" si="0"/>
        <v>32.69022081666667</v>
      </c>
    </row>
    <row r="29" spans="1:6" ht="21.75" customHeight="1">
      <c r="A29" s="2"/>
      <c r="B29" s="21">
        <v>14040000</v>
      </c>
      <c r="C29" s="11" t="s">
        <v>209</v>
      </c>
      <c r="D29" s="54">
        <v>64200</v>
      </c>
      <c r="E29" s="54">
        <v>30866.3569</v>
      </c>
      <c r="F29" s="54">
        <f t="shared" si="0"/>
        <v>48.07843753894081</v>
      </c>
    </row>
    <row r="30" spans="1:6" ht="15.75" customHeight="1">
      <c r="A30" s="2"/>
      <c r="B30" s="21">
        <v>18000000</v>
      </c>
      <c r="C30" s="11" t="s">
        <v>210</v>
      </c>
      <c r="D30" s="54">
        <v>348235.741</v>
      </c>
      <c r="E30" s="54">
        <v>153581.04761</v>
      </c>
      <c r="F30" s="54">
        <f t="shared" si="0"/>
        <v>44.10260910295248</v>
      </c>
    </row>
    <row r="31" spans="1:6" ht="12.75">
      <c r="A31" s="2"/>
      <c r="B31" s="21">
        <v>18010000</v>
      </c>
      <c r="C31" s="11" t="s">
        <v>211</v>
      </c>
      <c r="D31" s="54">
        <v>164175.741</v>
      </c>
      <c r="E31" s="54">
        <v>56104.84486</v>
      </c>
      <c r="F31" s="54">
        <f t="shared" si="0"/>
        <v>34.173651063344366</v>
      </c>
    </row>
    <row r="32" spans="1:6" ht="38.25">
      <c r="A32" s="2"/>
      <c r="B32" s="21">
        <v>18010100</v>
      </c>
      <c r="C32" s="11" t="s">
        <v>212</v>
      </c>
      <c r="D32" s="54">
        <v>140</v>
      </c>
      <c r="E32" s="54">
        <v>84.88155</v>
      </c>
      <c r="F32" s="54">
        <f t="shared" si="0"/>
        <v>60.62967857142857</v>
      </c>
    </row>
    <row r="33" spans="1:6" ht="36" customHeight="1">
      <c r="A33" s="2"/>
      <c r="B33" s="21">
        <v>18010200</v>
      </c>
      <c r="C33" s="11" t="s">
        <v>213</v>
      </c>
      <c r="D33" s="54">
        <v>1340</v>
      </c>
      <c r="E33" s="54">
        <v>498.10959</v>
      </c>
      <c r="F33" s="54">
        <f t="shared" si="0"/>
        <v>37.17235746268657</v>
      </c>
    </row>
    <row r="34" spans="1:6" ht="36.75" customHeight="1">
      <c r="A34" s="2"/>
      <c r="B34" s="21">
        <v>18010300</v>
      </c>
      <c r="C34" s="11" t="s">
        <v>214</v>
      </c>
      <c r="D34" s="54">
        <v>1200</v>
      </c>
      <c r="E34" s="54">
        <v>569.90345</v>
      </c>
      <c r="F34" s="54">
        <f t="shared" si="0"/>
        <v>47.491954166666666</v>
      </c>
    </row>
    <row r="35" spans="1:6" ht="36.75" customHeight="1">
      <c r="A35" s="2"/>
      <c r="B35" s="21">
        <v>18010400</v>
      </c>
      <c r="C35" s="11" t="s">
        <v>215</v>
      </c>
      <c r="D35" s="54">
        <v>9900</v>
      </c>
      <c r="E35" s="54">
        <v>5296.16792</v>
      </c>
      <c r="F35" s="54">
        <f t="shared" si="0"/>
        <v>53.496645656565654</v>
      </c>
    </row>
    <row r="36" spans="1:6" ht="11.25" customHeight="1">
      <c r="A36" s="2"/>
      <c r="B36" s="21">
        <v>18010500</v>
      </c>
      <c r="C36" s="11" t="s">
        <v>216</v>
      </c>
      <c r="D36" s="54">
        <v>46850</v>
      </c>
      <c r="E36" s="54">
        <v>15040.7017</v>
      </c>
      <c r="F36" s="54">
        <f t="shared" si="0"/>
        <v>32.10395240128069</v>
      </c>
    </row>
    <row r="37" spans="1:6" ht="12.75">
      <c r="A37" s="2"/>
      <c r="B37" s="21">
        <v>18010600</v>
      </c>
      <c r="C37" s="11" t="s">
        <v>217</v>
      </c>
      <c r="D37" s="54">
        <v>84877.441</v>
      </c>
      <c r="E37" s="54">
        <v>28261.323620000003</v>
      </c>
      <c r="F37" s="54">
        <f t="shared" si="0"/>
        <v>33.296625448451024</v>
      </c>
    </row>
    <row r="38" spans="1:6" ht="12.75">
      <c r="A38" s="2"/>
      <c r="B38" s="21">
        <v>18010700</v>
      </c>
      <c r="C38" s="11" t="s">
        <v>218</v>
      </c>
      <c r="D38" s="54">
        <v>3638.3</v>
      </c>
      <c r="E38" s="54">
        <v>766.7304</v>
      </c>
      <c r="F38" s="54">
        <f t="shared" si="0"/>
        <v>21.073864167330896</v>
      </c>
    </row>
    <row r="39" spans="1:6" ht="12.75">
      <c r="A39" s="2"/>
      <c r="B39" s="21">
        <v>18010900</v>
      </c>
      <c r="C39" s="11" t="s">
        <v>219</v>
      </c>
      <c r="D39" s="54">
        <v>14300</v>
      </c>
      <c r="E39" s="54">
        <v>4757.2566799999995</v>
      </c>
      <c r="F39" s="54">
        <f t="shared" si="0"/>
        <v>33.26752923076923</v>
      </c>
    </row>
    <row r="40" spans="1:6" ht="12.75">
      <c r="A40" s="2"/>
      <c r="B40" s="21">
        <v>18011000</v>
      </c>
      <c r="C40" s="11" t="s">
        <v>220</v>
      </c>
      <c r="D40" s="54">
        <v>950</v>
      </c>
      <c r="E40" s="54">
        <v>356.00705</v>
      </c>
      <c r="F40" s="54">
        <f t="shared" si="0"/>
        <v>37.47442631578947</v>
      </c>
    </row>
    <row r="41" spans="1:6" ht="12.75">
      <c r="A41" s="2"/>
      <c r="B41" s="21">
        <v>18011100</v>
      </c>
      <c r="C41" s="11" t="s">
        <v>221</v>
      </c>
      <c r="D41" s="54">
        <v>980</v>
      </c>
      <c r="E41" s="54">
        <v>473.76290000000006</v>
      </c>
      <c r="F41" s="54">
        <f t="shared" si="0"/>
        <v>48.3431530612245</v>
      </c>
    </row>
    <row r="42" spans="1:6" ht="12.75">
      <c r="A42" s="2"/>
      <c r="B42" s="21">
        <v>18030000</v>
      </c>
      <c r="C42" s="11" t="s">
        <v>14</v>
      </c>
      <c r="D42" s="54">
        <v>420</v>
      </c>
      <c r="E42" s="54">
        <v>330.17996000000005</v>
      </c>
      <c r="F42" s="54">
        <f t="shared" si="0"/>
        <v>78.6142761904762</v>
      </c>
    </row>
    <row r="43" spans="1:6" ht="12.75">
      <c r="A43" s="2"/>
      <c r="B43" s="21">
        <v>18030100</v>
      </c>
      <c r="C43" s="11" t="s">
        <v>15</v>
      </c>
      <c r="D43" s="54">
        <v>265</v>
      </c>
      <c r="E43" s="54">
        <v>154.51865</v>
      </c>
      <c r="F43" s="54">
        <f t="shared" si="0"/>
        <v>58.30892452830189</v>
      </c>
    </row>
    <row r="44" spans="1:6" ht="15" customHeight="1">
      <c r="A44" s="2"/>
      <c r="B44" s="21">
        <v>18030200</v>
      </c>
      <c r="C44" s="11" t="s">
        <v>16</v>
      </c>
      <c r="D44" s="54">
        <v>155</v>
      </c>
      <c r="E44" s="54">
        <v>175.66131000000001</v>
      </c>
      <c r="F44" s="54">
        <f t="shared" si="0"/>
        <v>113.32987741935486</v>
      </c>
    </row>
    <row r="45" spans="1:6" ht="12.75">
      <c r="A45" s="2"/>
      <c r="B45" s="21">
        <v>18050000</v>
      </c>
      <c r="C45" s="11" t="s">
        <v>17</v>
      </c>
      <c r="D45" s="54">
        <v>183640</v>
      </c>
      <c r="E45" s="54">
        <v>97146.02279</v>
      </c>
      <c r="F45" s="54">
        <f t="shared" si="0"/>
        <v>52.900252009366156</v>
      </c>
    </row>
    <row r="46" spans="1:6" ht="14.25" customHeight="1">
      <c r="A46" s="2"/>
      <c r="B46" s="21">
        <v>18050300</v>
      </c>
      <c r="C46" s="11" t="s">
        <v>18</v>
      </c>
      <c r="D46" s="54">
        <v>33600</v>
      </c>
      <c r="E46" s="54">
        <v>15898.100050000001</v>
      </c>
      <c r="F46" s="54">
        <f t="shared" si="0"/>
        <v>47.31577395833334</v>
      </c>
    </row>
    <row r="47" spans="1:6" ht="12.75">
      <c r="A47" s="2"/>
      <c r="B47" s="21">
        <v>18050400</v>
      </c>
      <c r="C47" s="11" t="s">
        <v>19</v>
      </c>
      <c r="D47" s="54">
        <v>150000</v>
      </c>
      <c r="E47" s="54">
        <v>81234.87152</v>
      </c>
      <c r="F47" s="54">
        <f t="shared" si="0"/>
        <v>54.15658101333334</v>
      </c>
    </row>
    <row r="48" spans="1:6" ht="36.75" customHeight="1">
      <c r="A48" s="2"/>
      <c r="B48" s="21">
        <v>18050500</v>
      </c>
      <c r="C48" s="11" t="s">
        <v>222</v>
      </c>
      <c r="D48" s="54">
        <v>40</v>
      </c>
      <c r="E48" s="54">
        <v>13.051219999999999</v>
      </c>
      <c r="F48" s="54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54">
        <v>26416.850000000002</v>
      </c>
      <c r="E49" s="54">
        <v>9097.50644</v>
      </c>
      <c r="F49" s="54">
        <f t="shared" si="0"/>
        <v>34.43827117919055</v>
      </c>
    </row>
    <row r="50" spans="1:6" ht="12.75">
      <c r="A50" s="2"/>
      <c r="B50" s="21">
        <v>21000000</v>
      </c>
      <c r="C50" s="11" t="s">
        <v>21</v>
      </c>
      <c r="D50" s="54">
        <v>1426.9</v>
      </c>
      <c r="E50" s="54">
        <v>724.81086</v>
      </c>
      <c r="F50" s="54">
        <f t="shared" si="0"/>
        <v>50.79619174434088</v>
      </c>
    </row>
    <row r="51" spans="1:6" ht="10.5" customHeight="1">
      <c r="A51" s="2"/>
      <c r="B51" s="21">
        <v>21080000</v>
      </c>
      <c r="C51" s="11" t="s">
        <v>22</v>
      </c>
      <c r="D51" s="54">
        <v>1426.9</v>
      </c>
      <c r="E51" s="54">
        <v>724.81086</v>
      </c>
      <c r="F51" s="54">
        <f t="shared" si="0"/>
        <v>50.79619174434088</v>
      </c>
    </row>
    <row r="52" spans="1:6" ht="12.75">
      <c r="A52" s="2"/>
      <c r="B52" s="21">
        <v>21080500</v>
      </c>
      <c r="C52" s="11" t="s">
        <v>280</v>
      </c>
      <c r="D52" s="54">
        <v>0</v>
      </c>
      <c r="E52" s="54">
        <v>77.72964</v>
      </c>
      <c r="F52" s="54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4">
        <v>1080</v>
      </c>
      <c r="E53" s="54">
        <v>245.14106</v>
      </c>
      <c r="F53" s="54">
        <f t="shared" si="0"/>
        <v>22.698246296296297</v>
      </c>
    </row>
    <row r="54" spans="1:6" ht="38.25">
      <c r="A54" s="2"/>
      <c r="B54" s="21">
        <v>21081500</v>
      </c>
      <c r="C54" s="11" t="s">
        <v>223</v>
      </c>
      <c r="D54" s="54">
        <v>346.90000000000003</v>
      </c>
      <c r="E54" s="54">
        <v>401.94016</v>
      </c>
      <c r="F54" s="54">
        <f t="shared" si="0"/>
        <v>115.86628999711732</v>
      </c>
    </row>
    <row r="55" spans="1:6" ht="25.5">
      <c r="A55" s="2"/>
      <c r="B55" s="21">
        <v>22000000</v>
      </c>
      <c r="C55" s="11" t="s">
        <v>24</v>
      </c>
      <c r="D55" s="54">
        <v>22589.95</v>
      </c>
      <c r="E55" s="54">
        <v>7171.30675</v>
      </c>
      <c r="F55" s="54">
        <f t="shared" si="0"/>
        <v>31.745562739182688</v>
      </c>
    </row>
    <row r="56" spans="1:6" ht="11.25" customHeight="1">
      <c r="A56" s="2"/>
      <c r="B56" s="21">
        <v>22010000</v>
      </c>
      <c r="C56" s="11" t="s">
        <v>25</v>
      </c>
      <c r="D56" s="54">
        <v>18846.15</v>
      </c>
      <c r="E56" s="54">
        <v>5240.609469999999</v>
      </c>
      <c r="F56" s="54">
        <f t="shared" si="0"/>
        <v>27.80732123006555</v>
      </c>
    </row>
    <row r="57" spans="1:6" ht="15" customHeight="1">
      <c r="A57" s="2"/>
      <c r="B57" s="21">
        <v>22010200</v>
      </c>
      <c r="C57" s="11" t="s">
        <v>26</v>
      </c>
      <c r="D57" s="54">
        <v>309.6</v>
      </c>
      <c r="E57" s="54">
        <v>174.0456</v>
      </c>
      <c r="F57" s="54">
        <f t="shared" si="0"/>
        <v>56.21627906976744</v>
      </c>
    </row>
    <row r="58" spans="1:6" ht="36" customHeight="1">
      <c r="A58" s="2"/>
      <c r="B58" s="21">
        <v>22010300</v>
      </c>
      <c r="C58" s="11" t="s">
        <v>224</v>
      </c>
      <c r="D58" s="54">
        <v>1500</v>
      </c>
      <c r="E58" s="54">
        <v>442.63683000000003</v>
      </c>
      <c r="F58" s="54">
        <f t="shared" si="0"/>
        <v>29.509122000000005</v>
      </c>
    </row>
    <row r="59" spans="1:6" ht="12" customHeight="1">
      <c r="A59" s="2"/>
      <c r="B59" s="21">
        <v>22012500</v>
      </c>
      <c r="C59" s="11" t="s">
        <v>27</v>
      </c>
      <c r="D59" s="54">
        <v>16309.1</v>
      </c>
      <c r="E59" s="54">
        <v>4330.771019999999</v>
      </c>
      <c r="F59" s="54">
        <f t="shared" si="0"/>
        <v>26.55432255611897</v>
      </c>
    </row>
    <row r="60" spans="1:6" ht="24" customHeight="1">
      <c r="A60" s="2"/>
      <c r="B60" s="21">
        <v>22012600</v>
      </c>
      <c r="C60" s="11" t="s">
        <v>225</v>
      </c>
      <c r="D60" s="54">
        <v>651.1</v>
      </c>
      <c r="E60" s="54">
        <v>268.58602</v>
      </c>
      <c r="F60" s="54">
        <f t="shared" si="0"/>
        <v>41.25111657195515</v>
      </c>
    </row>
    <row r="61" spans="1:6" ht="38.25" customHeight="1">
      <c r="A61" s="2"/>
      <c r="B61" s="21">
        <v>22012900</v>
      </c>
      <c r="C61" s="11" t="s">
        <v>226</v>
      </c>
      <c r="D61" s="54">
        <v>76.35000000000001</v>
      </c>
      <c r="E61" s="54">
        <v>24.57</v>
      </c>
      <c r="F61" s="54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4">
        <v>3328.8</v>
      </c>
      <c r="E62" s="54">
        <v>1800</v>
      </c>
      <c r="F62" s="54">
        <f t="shared" si="0"/>
        <v>54.073540014419606</v>
      </c>
    </row>
    <row r="63" spans="1:6" ht="24.75" customHeight="1">
      <c r="A63" s="2"/>
      <c r="B63" s="21">
        <v>22080400</v>
      </c>
      <c r="C63" s="11" t="s">
        <v>29</v>
      </c>
      <c r="D63" s="54">
        <v>3328.8</v>
      </c>
      <c r="E63" s="54">
        <v>1800</v>
      </c>
      <c r="F63" s="54">
        <f t="shared" si="0"/>
        <v>54.073540014419606</v>
      </c>
    </row>
    <row r="64" spans="1:6" ht="13.5" customHeight="1">
      <c r="A64" s="2"/>
      <c r="B64" s="21">
        <v>22090000</v>
      </c>
      <c r="C64" s="11" t="s">
        <v>30</v>
      </c>
      <c r="D64" s="54">
        <v>415</v>
      </c>
      <c r="E64" s="54">
        <v>130.69728</v>
      </c>
      <c r="F64" s="54">
        <f t="shared" si="0"/>
        <v>31.49332048192771</v>
      </c>
    </row>
    <row r="65" spans="1:6" ht="35.25" customHeight="1">
      <c r="A65" s="2"/>
      <c r="B65" s="21">
        <v>22090100</v>
      </c>
      <c r="C65" s="11" t="s">
        <v>31</v>
      </c>
      <c r="D65" s="54">
        <v>255</v>
      </c>
      <c r="E65" s="54">
        <v>88.97217</v>
      </c>
      <c r="F65" s="54">
        <f t="shared" si="0"/>
        <v>34.89104705882353</v>
      </c>
    </row>
    <row r="66" spans="1:6" ht="15" customHeight="1">
      <c r="A66" s="2"/>
      <c r="B66" s="21">
        <v>22090200</v>
      </c>
      <c r="C66" s="11" t="s">
        <v>32</v>
      </c>
      <c r="D66" s="54">
        <v>10</v>
      </c>
      <c r="E66" s="54">
        <v>0.1336</v>
      </c>
      <c r="F66" s="54">
        <f t="shared" si="0"/>
        <v>1.336</v>
      </c>
    </row>
    <row r="67" spans="1:6" ht="21.75" customHeight="1">
      <c r="A67" s="2"/>
      <c r="B67" s="21">
        <v>22090400</v>
      </c>
      <c r="C67" s="11" t="s">
        <v>33</v>
      </c>
      <c r="D67" s="54">
        <v>150</v>
      </c>
      <c r="E67" s="54">
        <v>41.59151</v>
      </c>
      <c r="F67" s="54">
        <f t="shared" si="0"/>
        <v>27.727673333333332</v>
      </c>
    </row>
    <row r="68" spans="1:6" ht="12" customHeight="1">
      <c r="A68" s="2"/>
      <c r="B68" s="21">
        <v>24000000</v>
      </c>
      <c r="C68" s="11" t="s">
        <v>34</v>
      </c>
      <c r="D68" s="54">
        <v>2400</v>
      </c>
      <c r="E68" s="54">
        <v>1201.38883</v>
      </c>
      <c r="F68" s="54">
        <f t="shared" si="0"/>
        <v>50.05786791666667</v>
      </c>
    </row>
    <row r="69" spans="1:6" ht="38.25">
      <c r="A69" s="2"/>
      <c r="B69" s="21">
        <v>24030000</v>
      </c>
      <c r="C69" s="11" t="s">
        <v>315</v>
      </c>
      <c r="D69" s="54">
        <v>0</v>
      </c>
      <c r="E69" s="54">
        <v>44.31496</v>
      </c>
      <c r="F69" s="54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4">
        <v>2400</v>
      </c>
      <c r="E70" s="54">
        <v>1157.0738700000002</v>
      </c>
      <c r="F70" s="54">
        <f t="shared" si="0"/>
        <v>48.211411250000005</v>
      </c>
    </row>
    <row r="71" spans="1:6" ht="12.75">
      <c r="A71" s="2"/>
      <c r="B71" s="21">
        <v>24060300</v>
      </c>
      <c r="C71" s="11" t="s">
        <v>22</v>
      </c>
      <c r="D71" s="54">
        <v>2400</v>
      </c>
      <c r="E71" s="54">
        <v>1157.0738700000002</v>
      </c>
      <c r="F71" s="54">
        <f t="shared" si="0"/>
        <v>48.211411250000005</v>
      </c>
    </row>
    <row r="72" spans="1:6" ht="13.5" customHeight="1">
      <c r="A72" s="2"/>
      <c r="B72" s="21">
        <v>30000000</v>
      </c>
      <c r="C72" s="11" t="s">
        <v>250</v>
      </c>
      <c r="D72" s="54">
        <v>0</v>
      </c>
      <c r="E72" s="54">
        <v>15.666120000000001</v>
      </c>
      <c r="F72" s="54">
        <f aca="true" t="shared" si="1" ref="F72:F90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4">
        <v>0</v>
      </c>
      <c r="E73" s="54">
        <v>15.666120000000001</v>
      </c>
      <c r="F73" s="54">
        <f t="shared" si="1"/>
        <v>0</v>
      </c>
    </row>
    <row r="74" spans="1:6" ht="12" customHeight="1">
      <c r="A74" s="2"/>
      <c r="B74" s="21">
        <v>31010200</v>
      </c>
      <c r="C74" s="11" t="s">
        <v>275</v>
      </c>
      <c r="D74" s="54">
        <v>0</v>
      </c>
      <c r="E74" s="54">
        <v>15.666120000000001</v>
      </c>
      <c r="F74" s="54">
        <f t="shared" si="1"/>
        <v>0</v>
      </c>
    </row>
    <row r="75" spans="1:6" ht="12.75">
      <c r="A75" s="2"/>
      <c r="B75" s="21">
        <v>40000000</v>
      </c>
      <c r="C75" s="11" t="s">
        <v>35</v>
      </c>
      <c r="D75" s="54">
        <v>425404.571</v>
      </c>
      <c r="E75" s="54">
        <v>267479.59154</v>
      </c>
      <c r="F75" s="54">
        <f t="shared" si="1"/>
        <v>62.876520323050315</v>
      </c>
    </row>
    <row r="76" spans="1:6" ht="14.25" customHeight="1">
      <c r="A76" s="2"/>
      <c r="B76" s="21">
        <v>41000000</v>
      </c>
      <c r="C76" s="11" t="s">
        <v>36</v>
      </c>
      <c r="D76" s="54">
        <v>425404.571</v>
      </c>
      <c r="E76" s="54">
        <v>267479.59154</v>
      </c>
      <c r="F76" s="54">
        <f t="shared" si="1"/>
        <v>62.876520323050315</v>
      </c>
    </row>
    <row r="77" spans="1:6" ht="14.25" customHeight="1">
      <c r="A77" s="2"/>
      <c r="B77" s="21">
        <v>41030000</v>
      </c>
      <c r="C77" s="11" t="s">
        <v>227</v>
      </c>
      <c r="D77" s="54">
        <v>390355</v>
      </c>
      <c r="E77" s="54">
        <v>249419.5</v>
      </c>
      <c r="F77" s="54">
        <f t="shared" si="1"/>
        <v>63.89555660872796</v>
      </c>
    </row>
    <row r="78" spans="1:6" ht="12.75">
      <c r="A78" s="2"/>
      <c r="B78" s="21">
        <v>41033900</v>
      </c>
      <c r="C78" s="11" t="s">
        <v>228</v>
      </c>
      <c r="D78" s="54">
        <v>343750.5</v>
      </c>
      <c r="E78" s="54">
        <v>202815</v>
      </c>
      <c r="F78" s="54">
        <f t="shared" si="1"/>
        <v>59.00064145361243</v>
      </c>
    </row>
    <row r="79" spans="1:6" ht="12.75">
      <c r="A79" s="2"/>
      <c r="B79" s="21">
        <v>41034200</v>
      </c>
      <c r="C79" s="11" t="s">
        <v>229</v>
      </c>
      <c r="D79" s="54">
        <v>46604.5</v>
      </c>
      <c r="E79" s="54">
        <v>46604.5</v>
      </c>
      <c r="F79" s="54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4">
        <v>10091.800000000001</v>
      </c>
      <c r="E80" s="54">
        <v>5043.3</v>
      </c>
      <c r="F80" s="54">
        <f t="shared" si="1"/>
        <v>49.97423650884876</v>
      </c>
    </row>
    <row r="81" spans="1:6" ht="48.75" customHeight="1">
      <c r="A81" s="2"/>
      <c r="B81" s="21">
        <v>41040200</v>
      </c>
      <c r="C81" s="11" t="s">
        <v>38</v>
      </c>
      <c r="D81" s="54">
        <v>10091.800000000001</v>
      </c>
      <c r="E81" s="54">
        <v>5043.3</v>
      </c>
      <c r="F81" s="54">
        <f t="shared" si="1"/>
        <v>49.97423650884876</v>
      </c>
    </row>
    <row r="82" spans="1:6" ht="14.25" customHeight="1">
      <c r="A82" s="2"/>
      <c r="B82" s="21">
        <v>41050000</v>
      </c>
      <c r="C82" s="11" t="s">
        <v>39</v>
      </c>
      <c r="D82" s="54">
        <v>24957.771</v>
      </c>
      <c r="E82" s="54">
        <v>13016.79154</v>
      </c>
      <c r="F82" s="54">
        <f t="shared" si="1"/>
        <v>52.15526474700004</v>
      </c>
    </row>
    <row r="83" spans="1:6" ht="23.25" customHeight="1">
      <c r="A83" s="2"/>
      <c r="B83" s="21">
        <v>41051000</v>
      </c>
      <c r="C83" s="11" t="s">
        <v>202</v>
      </c>
      <c r="D83" s="54">
        <v>4416.035</v>
      </c>
      <c r="E83" s="54">
        <v>2606.431</v>
      </c>
      <c r="F83" s="54">
        <f t="shared" si="1"/>
        <v>59.02197333128021</v>
      </c>
    </row>
    <row r="84" spans="1:6" ht="26.25" customHeight="1">
      <c r="A84" s="2"/>
      <c r="B84" s="21">
        <v>41051100</v>
      </c>
      <c r="C84" s="11" t="s">
        <v>327</v>
      </c>
      <c r="D84" s="54">
        <v>1814.355</v>
      </c>
      <c r="E84" s="54">
        <v>0</v>
      </c>
      <c r="F84" s="54">
        <f t="shared" si="1"/>
        <v>0</v>
      </c>
    </row>
    <row r="85" spans="1:8" s="22" customFormat="1" ht="33.75" customHeight="1">
      <c r="A85" s="34"/>
      <c r="B85" s="21">
        <v>41051200</v>
      </c>
      <c r="C85" s="11" t="s">
        <v>40</v>
      </c>
      <c r="D85" s="54">
        <v>2174.186</v>
      </c>
      <c r="E85" s="54">
        <v>1219.579</v>
      </c>
      <c r="F85" s="54">
        <f t="shared" si="1"/>
        <v>56.09359088872801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4">
        <v>4495.995</v>
      </c>
      <c r="E86" s="54">
        <v>822.44</v>
      </c>
      <c r="F86" s="54">
        <f t="shared" si="1"/>
        <v>18.29272496966745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4">
        <v>4399.3</v>
      </c>
      <c r="E87" s="54">
        <v>3528.84154</v>
      </c>
      <c r="F87" s="54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41055000</v>
      </c>
      <c r="C88" s="11" t="s">
        <v>312</v>
      </c>
      <c r="D88" s="54">
        <v>7657.900000000001</v>
      </c>
      <c r="E88" s="54">
        <v>4839.5</v>
      </c>
      <c r="F88" s="54">
        <f t="shared" si="1"/>
        <v>63.19617649747319</v>
      </c>
      <c r="G88" s="39"/>
      <c r="H88" s="12"/>
    </row>
    <row r="89" spans="1:8" s="38" customFormat="1" ht="11.25" customHeight="1">
      <c r="A89" s="34"/>
      <c r="B89" s="10" t="s">
        <v>197</v>
      </c>
      <c r="C89" s="10"/>
      <c r="D89" s="55">
        <v>1635212.746</v>
      </c>
      <c r="E89" s="55">
        <v>680772.22001</v>
      </c>
      <c r="F89" s="55">
        <f t="shared" si="1"/>
        <v>41.63202749460467</v>
      </c>
      <c r="G89" s="39"/>
      <c r="H89" s="12"/>
    </row>
    <row r="90" spans="1:8" s="38" customFormat="1" ht="11.25" customHeight="1">
      <c r="A90" s="34"/>
      <c r="B90" s="10" t="s">
        <v>41</v>
      </c>
      <c r="C90" s="10"/>
      <c r="D90" s="55">
        <v>2060617.317</v>
      </c>
      <c r="E90" s="55">
        <v>948251.81155</v>
      </c>
      <c r="F90" s="55">
        <f t="shared" si="1"/>
        <v>46.01785123938178</v>
      </c>
      <c r="G90" s="39"/>
      <c r="H90" s="12"/>
    </row>
    <row r="91" spans="2:6" ht="13.5" customHeight="1">
      <c r="B91" s="50" t="s">
        <v>235</v>
      </c>
      <c r="C91" s="50"/>
      <c r="D91" s="50"/>
      <c r="E91" s="50"/>
      <c r="F91" s="50"/>
    </row>
    <row r="92" ht="11.25" customHeight="1">
      <c r="F92" s="28" t="s">
        <v>42</v>
      </c>
    </row>
    <row r="93" spans="2:6" ht="28.5" customHeight="1">
      <c r="B93" s="24" t="s">
        <v>0</v>
      </c>
      <c r="C93" s="25" t="s">
        <v>236</v>
      </c>
      <c r="D93" s="23" t="s">
        <v>279</v>
      </c>
      <c r="E93" s="26" t="s">
        <v>1</v>
      </c>
      <c r="F93" s="20" t="s">
        <v>282</v>
      </c>
    </row>
    <row r="94" spans="2:6" ht="12.75">
      <c r="B94" s="21">
        <v>10000000</v>
      </c>
      <c r="C94" s="11" t="s">
        <v>2</v>
      </c>
      <c r="D94" s="54">
        <v>616</v>
      </c>
      <c r="E94" s="54">
        <v>468.50313</v>
      </c>
      <c r="F94" s="54">
        <f aca="true" t="shared" si="2" ref="F94:F127">IF(D94=0,0,E94/D94*100)</f>
        <v>76.05570292207791</v>
      </c>
    </row>
    <row r="95" spans="2:6" ht="12.75">
      <c r="B95" s="21">
        <v>19000000</v>
      </c>
      <c r="C95" s="11" t="s">
        <v>237</v>
      </c>
      <c r="D95" s="54">
        <v>616</v>
      </c>
      <c r="E95" s="54">
        <v>468.50313</v>
      </c>
      <c r="F95" s="54">
        <f t="shared" si="2"/>
        <v>76.05570292207791</v>
      </c>
    </row>
    <row r="96" spans="2:6" ht="11.25" customHeight="1">
      <c r="B96" s="21">
        <v>19010000</v>
      </c>
      <c r="C96" s="11" t="s">
        <v>238</v>
      </c>
      <c r="D96" s="54">
        <v>616</v>
      </c>
      <c r="E96" s="54">
        <v>468.50313</v>
      </c>
      <c r="F96" s="54">
        <f t="shared" si="2"/>
        <v>76.05570292207791</v>
      </c>
    </row>
    <row r="97" spans="2:6" ht="48" customHeight="1">
      <c r="B97" s="21">
        <v>19010100</v>
      </c>
      <c r="C97" s="11" t="s">
        <v>239</v>
      </c>
      <c r="D97" s="54">
        <v>511</v>
      </c>
      <c r="E97" s="54">
        <v>269.72733</v>
      </c>
      <c r="F97" s="54">
        <f t="shared" si="2"/>
        <v>52.784213307240705</v>
      </c>
    </row>
    <row r="98" spans="2:6" ht="25.5">
      <c r="B98" s="21">
        <v>19010200</v>
      </c>
      <c r="C98" s="11" t="s">
        <v>240</v>
      </c>
      <c r="D98" s="54">
        <v>32</v>
      </c>
      <c r="E98" s="54">
        <v>14.136930000000001</v>
      </c>
      <c r="F98" s="54">
        <f t="shared" si="2"/>
        <v>44.17790625000001</v>
      </c>
    </row>
    <row r="99" spans="2:6" ht="37.5" customHeight="1">
      <c r="B99" s="21">
        <v>19010300</v>
      </c>
      <c r="C99" s="11" t="s">
        <v>241</v>
      </c>
      <c r="D99" s="54">
        <v>73</v>
      </c>
      <c r="E99" s="54">
        <v>184.63887</v>
      </c>
      <c r="F99" s="54">
        <f t="shared" si="2"/>
        <v>252.92995890410958</v>
      </c>
    </row>
    <row r="100" spans="2:6" ht="12" customHeight="1">
      <c r="B100" s="21">
        <v>20000000</v>
      </c>
      <c r="C100" s="11" t="s">
        <v>20</v>
      </c>
      <c r="D100" s="54">
        <v>81906.05</v>
      </c>
      <c r="E100" s="54">
        <v>22596.11136</v>
      </c>
      <c r="F100" s="54">
        <f t="shared" si="2"/>
        <v>27.587841630746446</v>
      </c>
    </row>
    <row r="101" spans="2:6" ht="14.25" customHeight="1">
      <c r="B101" s="21">
        <v>21000000</v>
      </c>
      <c r="C101" s="11" t="s">
        <v>21</v>
      </c>
      <c r="D101" s="54">
        <v>0</v>
      </c>
      <c r="E101" s="54">
        <v>4.5615</v>
      </c>
      <c r="F101" s="54">
        <f t="shared" si="2"/>
        <v>0</v>
      </c>
    </row>
    <row r="102" spans="2:6" ht="25.5">
      <c r="B102" s="21">
        <v>21110000</v>
      </c>
      <c r="C102" s="11" t="s">
        <v>299</v>
      </c>
      <c r="D102" s="54">
        <v>0</v>
      </c>
      <c r="E102" s="54">
        <v>4.5615</v>
      </c>
      <c r="F102" s="54">
        <f t="shared" si="2"/>
        <v>0</v>
      </c>
    </row>
    <row r="103" spans="2:6" ht="13.5" customHeight="1">
      <c r="B103" s="21">
        <v>24000000</v>
      </c>
      <c r="C103" s="11" t="s">
        <v>34</v>
      </c>
      <c r="D103" s="54">
        <v>1560</v>
      </c>
      <c r="E103" s="54">
        <v>1241.5246200000001</v>
      </c>
      <c r="F103" s="54">
        <f t="shared" si="2"/>
        <v>79.58491153846154</v>
      </c>
    </row>
    <row r="104" spans="2:6" ht="12" customHeight="1">
      <c r="B104" s="21">
        <v>24060000</v>
      </c>
      <c r="C104" s="11" t="s">
        <v>22</v>
      </c>
      <c r="D104" s="54">
        <v>60</v>
      </c>
      <c r="E104" s="54">
        <v>17.77634</v>
      </c>
      <c r="F104" s="54">
        <f t="shared" si="2"/>
        <v>29.627233333333336</v>
      </c>
    </row>
    <row r="105" spans="2:6" ht="25.5">
      <c r="B105" s="21">
        <v>24061600</v>
      </c>
      <c r="C105" s="11" t="s">
        <v>274</v>
      </c>
      <c r="D105" s="54">
        <v>60</v>
      </c>
      <c r="E105" s="54">
        <v>4.73911</v>
      </c>
      <c r="F105" s="54">
        <f t="shared" si="2"/>
        <v>7.8985166666666675</v>
      </c>
    </row>
    <row r="106" spans="2:6" ht="38.25">
      <c r="B106" s="21">
        <v>24062100</v>
      </c>
      <c r="C106" s="11" t="s">
        <v>328</v>
      </c>
      <c r="D106" s="54">
        <v>0</v>
      </c>
      <c r="E106" s="54">
        <v>13.03723</v>
      </c>
      <c r="F106" s="54">
        <f t="shared" si="2"/>
        <v>0</v>
      </c>
    </row>
    <row r="107" spans="2:6" ht="14.25" customHeight="1">
      <c r="B107" s="21">
        <v>24170000</v>
      </c>
      <c r="C107" s="11" t="s">
        <v>242</v>
      </c>
      <c r="D107" s="54">
        <v>1500</v>
      </c>
      <c r="E107" s="54">
        <v>1223.74828</v>
      </c>
      <c r="F107" s="54">
        <f t="shared" si="2"/>
        <v>81.58321866666667</v>
      </c>
    </row>
    <row r="108" spans="2:6" ht="10.5" customHeight="1">
      <c r="B108" s="21">
        <v>25000000</v>
      </c>
      <c r="C108" s="11" t="s">
        <v>243</v>
      </c>
      <c r="D108" s="54">
        <v>80346.05</v>
      </c>
      <c r="E108" s="54">
        <v>21350.02524</v>
      </c>
      <c r="F108" s="54">
        <f t="shared" si="2"/>
        <v>26.572588496883164</v>
      </c>
    </row>
    <row r="109" spans="2:6" ht="25.5">
      <c r="B109" s="21">
        <v>25010000</v>
      </c>
      <c r="C109" s="11" t="s">
        <v>244</v>
      </c>
      <c r="D109" s="54">
        <v>80346.05</v>
      </c>
      <c r="E109" s="54">
        <v>16933.09</v>
      </c>
      <c r="F109" s="54">
        <f t="shared" si="2"/>
        <v>21.075199091927978</v>
      </c>
    </row>
    <row r="110" spans="2:6" ht="25.5">
      <c r="B110" s="21">
        <v>25010100</v>
      </c>
      <c r="C110" s="11" t="s">
        <v>245</v>
      </c>
      <c r="D110" s="54">
        <v>77764.91</v>
      </c>
      <c r="E110" s="54">
        <v>16259.409080000001</v>
      </c>
      <c r="F110" s="54">
        <f t="shared" si="2"/>
        <v>20.908413679125974</v>
      </c>
    </row>
    <row r="111" spans="2:6" ht="26.25" customHeight="1">
      <c r="B111" s="21">
        <v>25010200</v>
      </c>
      <c r="C111" s="11" t="s">
        <v>246</v>
      </c>
      <c r="D111" s="54">
        <v>1576.1000000000001</v>
      </c>
      <c r="E111" s="54">
        <v>368.74919</v>
      </c>
      <c r="F111" s="54">
        <f t="shared" si="2"/>
        <v>23.396306706427257</v>
      </c>
    </row>
    <row r="112" spans="2:6" ht="38.25">
      <c r="B112" s="21">
        <v>25010300</v>
      </c>
      <c r="C112" s="11" t="s">
        <v>284</v>
      </c>
      <c r="D112" s="54">
        <v>713.64</v>
      </c>
      <c r="E112" s="54">
        <v>175.76917</v>
      </c>
      <c r="F112" s="54">
        <f t="shared" si="2"/>
        <v>24.62994927414383</v>
      </c>
    </row>
    <row r="113" spans="2:6" ht="25.5">
      <c r="B113" s="21">
        <v>25010400</v>
      </c>
      <c r="C113" s="11" t="s">
        <v>247</v>
      </c>
      <c r="D113" s="54">
        <v>291.40000000000003</v>
      </c>
      <c r="E113" s="54">
        <v>129.16256</v>
      </c>
      <c r="F113" s="54">
        <f t="shared" si="2"/>
        <v>44.324831846259436</v>
      </c>
    </row>
    <row r="114" spans="2:6" ht="12.75">
      <c r="B114" s="21">
        <v>25020000</v>
      </c>
      <c r="C114" s="11" t="s">
        <v>248</v>
      </c>
      <c r="D114" s="54">
        <v>0</v>
      </c>
      <c r="E114" s="54">
        <v>4416.935240000001</v>
      </c>
      <c r="F114" s="54">
        <f t="shared" si="2"/>
        <v>0</v>
      </c>
    </row>
    <row r="115" spans="2:6" ht="12" customHeight="1">
      <c r="B115" s="21">
        <v>25020100</v>
      </c>
      <c r="C115" s="11" t="s">
        <v>249</v>
      </c>
      <c r="D115" s="54">
        <v>0</v>
      </c>
      <c r="E115" s="54">
        <v>4352.3967</v>
      </c>
      <c r="F115" s="54">
        <f t="shared" si="2"/>
        <v>0</v>
      </c>
    </row>
    <row r="116" spans="2:6" ht="48.75" customHeight="1">
      <c r="B116" s="21">
        <v>25020200</v>
      </c>
      <c r="C116" s="11" t="s">
        <v>285</v>
      </c>
      <c r="D116" s="54">
        <v>0</v>
      </c>
      <c r="E116" s="54">
        <v>64.53854</v>
      </c>
      <c r="F116" s="54">
        <f t="shared" si="2"/>
        <v>0</v>
      </c>
    </row>
    <row r="117" spans="2:6" ht="12.75">
      <c r="B117" s="21">
        <v>30000000</v>
      </c>
      <c r="C117" s="11" t="s">
        <v>250</v>
      </c>
      <c r="D117" s="54">
        <v>6950</v>
      </c>
      <c r="E117" s="54">
        <v>4574.47868</v>
      </c>
      <c r="F117" s="54">
        <f t="shared" si="2"/>
        <v>65.81983712230216</v>
      </c>
    </row>
    <row r="118" spans="2:6" ht="12" customHeight="1">
      <c r="B118" s="21">
        <v>31000000</v>
      </c>
      <c r="C118" s="11" t="s">
        <v>251</v>
      </c>
      <c r="D118" s="54">
        <v>4600</v>
      </c>
      <c r="E118" s="54">
        <v>4505</v>
      </c>
      <c r="F118" s="54">
        <f t="shared" si="2"/>
        <v>97.93478260869564</v>
      </c>
    </row>
    <row r="119" spans="2:9" ht="25.5" customHeight="1">
      <c r="B119" s="21">
        <v>31030000</v>
      </c>
      <c r="C119" s="11" t="s">
        <v>252</v>
      </c>
      <c r="D119" s="54">
        <v>4600</v>
      </c>
      <c r="E119" s="54">
        <v>4505</v>
      </c>
      <c r="F119" s="54">
        <f t="shared" si="2"/>
        <v>97.93478260869564</v>
      </c>
      <c r="I119" s="12"/>
    </row>
    <row r="120" spans="2:9" ht="13.5" customHeight="1">
      <c r="B120" s="21">
        <v>33000000</v>
      </c>
      <c r="C120" s="11" t="s">
        <v>253</v>
      </c>
      <c r="D120" s="54">
        <v>2350</v>
      </c>
      <c r="E120" s="54">
        <v>69.47868</v>
      </c>
      <c r="F120" s="54">
        <f t="shared" si="2"/>
        <v>2.956539574468085</v>
      </c>
      <c r="I120" s="12"/>
    </row>
    <row r="121" spans="2:9" ht="14.25" customHeight="1">
      <c r="B121" s="21">
        <v>33010000</v>
      </c>
      <c r="C121" s="11" t="s">
        <v>254</v>
      </c>
      <c r="D121" s="54">
        <v>2350</v>
      </c>
      <c r="E121" s="54">
        <v>69.47868</v>
      </c>
      <c r="F121" s="54">
        <f t="shared" si="2"/>
        <v>2.956539574468085</v>
      </c>
      <c r="I121" s="12"/>
    </row>
    <row r="122" spans="2:9" ht="12.75" customHeight="1">
      <c r="B122" s="21">
        <v>33010100</v>
      </c>
      <c r="C122" s="11" t="s">
        <v>255</v>
      </c>
      <c r="D122" s="54">
        <v>2250</v>
      </c>
      <c r="E122" s="54">
        <v>69.47868</v>
      </c>
      <c r="F122" s="54">
        <f t="shared" si="2"/>
        <v>3.087941333333333</v>
      </c>
      <c r="I122" s="12"/>
    </row>
    <row r="123" spans="2:9" ht="50.25" customHeight="1">
      <c r="B123" s="21">
        <v>33010200</v>
      </c>
      <c r="C123" s="11" t="s">
        <v>256</v>
      </c>
      <c r="D123" s="54">
        <v>100</v>
      </c>
      <c r="E123" s="54">
        <v>0</v>
      </c>
      <c r="F123" s="54">
        <f t="shared" si="2"/>
        <v>0</v>
      </c>
      <c r="I123" s="12"/>
    </row>
    <row r="124" spans="2:9" ht="12.75" customHeight="1">
      <c r="B124" s="21">
        <v>50000000</v>
      </c>
      <c r="C124" s="11" t="s">
        <v>257</v>
      </c>
      <c r="D124" s="54">
        <v>267.7</v>
      </c>
      <c r="E124" s="54">
        <v>105.05165</v>
      </c>
      <c r="F124" s="54">
        <f t="shared" si="2"/>
        <v>39.242304818827044</v>
      </c>
      <c r="I124" s="12"/>
    </row>
    <row r="125" spans="2:9" s="22" customFormat="1" ht="35.25" customHeight="1">
      <c r="B125" s="21">
        <v>50110000</v>
      </c>
      <c r="C125" s="11" t="s">
        <v>258</v>
      </c>
      <c r="D125" s="54">
        <v>267.7</v>
      </c>
      <c r="E125" s="54">
        <v>105.05165</v>
      </c>
      <c r="F125" s="54">
        <f t="shared" si="2"/>
        <v>39.242304818827044</v>
      </c>
      <c r="G125" s="39"/>
      <c r="H125" s="12"/>
      <c r="I125" s="12"/>
    </row>
    <row r="126" spans="2:9" s="38" customFormat="1" ht="18" customHeight="1">
      <c r="B126" s="10" t="s">
        <v>197</v>
      </c>
      <c r="C126" s="10"/>
      <c r="D126" s="55">
        <v>89739.75</v>
      </c>
      <c r="E126" s="55">
        <v>27744.14482</v>
      </c>
      <c r="F126" s="55">
        <f t="shared" si="2"/>
        <v>30.91622700085525</v>
      </c>
      <c r="G126" s="39"/>
      <c r="H126" s="12"/>
      <c r="I126" s="12"/>
    </row>
    <row r="127" spans="2:9" s="22" customFormat="1" ht="18" customHeight="1">
      <c r="B127" s="10" t="s">
        <v>41</v>
      </c>
      <c r="C127" s="10"/>
      <c r="D127" s="55">
        <v>89739.75</v>
      </c>
      <c r="E127" s="55">
        <v>27744.14482</v>
      </c>
      <c r="F127" s="55">
        <f t="shared" si="2"/>
        <v>30.91622700085525</v>
      </c>
      <c r="G127" s="39"/>
      <c r="H127" s="12"/>
      <c r="I127" s="12"/>
    </row>
    <row r="128" spans="3:9" ht="18" customHeight="1">
      <c r="C128" s="53" t="s">
        <v>281</v>
      </c>
      <c r="D128" s="53"/>
      <c r="E128" s="53"/>
      <c r="F128" s="53"/>
      <c r="I128" s="12"/>
    </row>
    <row r="129" spans="2:6" ht="14.25" customHeight="1">
      <c r="B129" s="52" t="s">
        <v>283</v>
      </c>
      <c r="C129" s="52"/>
      <c r="D129" s="52"/>
      <c r="E129" s="52"/>
      <c r="F129" s="52"/>
    </row>
    <row r="130" ht="10.5" customHeight="1">
      <c r="F130" s="27" t="s">
        <v>42</v>
      </c>
    </row>
    <row r="131" spans="2:6" ht="51">
      <c r="B131" s="1" t="s">
        <v>0</v>
      </c>
      <c r="C131" s="1" t="s">
        <v>44</v>
      </c>
      <c r="D131" s="1" t="s">
        <v>45</v>
      </c>
      <c r="E131" s="1" t="s">
        <v>46</v>
      </c>
      <c r="F131" s="20" t="s">
        <v>282</v>
      </c>
    </row>
    <row r="132" spans="2:19" ht="12.75">
      <c r="B132" s="44" t="s">
        <v>47</v>
      </c>
      <c r="C132" s="37" t="s">
        <v>48</v>
      </c>
      <c r="D132" s="37">
        <v>120340.22600000001</v>
      </c>
      <c r="E132" s="37">
        <v>48029.86874999999</v>
      </c>
      <c r="F132" s="37">
        <f aca="true" t="shared" si="3" ref="F132:F195">IF(D132=0,0,(E132/D132)*100)</f>
        <v>39.911732216623875</v>
      </c>
      <c r="G132" s="41">
        <v>55735.8</v>
      </c>
      <c r="I132" s="22"/>
      <c r="J132" s="22"/>
      <c r="K132" s="22"/>
      <c r="L132" s="22"/>
      <c r="S132" s="34"/>
    </row>
    <row r="133" spans="2:12" ht="45.75" customHeight="1">
      <c r="B133" s="45" t="s">
        <v>49</v>
      </c>
      <c r="C133" s="46" t="s">
        <v>50</v>
      </c>
      <c r="D133" s="56">
        <v>44746.100000000006</v>
      </c>
      <c r="E133" s="56">
        <v>17914.23196</v>
      </c>
      <c r="F133" s="56">
        <f t="shared" si="3"/>
        <v>40.03529237184916</v>
      </c>
      <c r="G133" s="39">
        <f>E90+E127</f>
        <v>975995.95637</v>
      </c>
      <c r="I133" s="22"/>
      <c r="J133" s="22"/>
      <c r="K133" s="22"/>
      <c r="L133" s="22"/>
    </row>
    <row r="134" spans="2:12" ht="30" customHeight="1">
      <c r="B134" s="45" t="s">
        <v>51</v>
      </c>
      <c r="C134" s="46" t="s">
        <v>52</v>
      </c>
      <c r="D134" s="56">
        <v>73946.35</v>
      </c>
      <c r="E134" s="56">
        <v>29926.47924</v>
      </c>
      <c r="F134" s="56">
        <f t="shared" si="3"/>
        <v>40.470529295901684</v>
      </c>
      <c r="I134" s="22"/>
      <c r="J134" s="22"/>
      <c r="K134" s="22"/>
      <c r="L134" s="22"/>
    </row>
    <row r="135" spans="2:12" ht="12.75">
      <c r="B135" s="45" t="s">
        <v>53</v>
      </c>
      <c r="C135" s="46" t="s">
        <v>54</v>
      </c>
      <c r="D135" s="56">
        <v>1647.776</v>
      </c>
      <c r="E135" s="56">
        <v>189.15755</v>
      </c>
      <c r="F135" s="56">
        <f t="shared" si="3"/>
        <v>11.479567004253004</v>
      </c>
      <c r="G135" s="39">
        <f>E217+E278</f>
        <v>986031.4608100001</v>
      </c>
      <c r="I135" s="22"/>
      <c r="J135" s="22"/>
      <c r="K135" s="22"/>
      <c r="L135" s="22"/>
    </row>
    <row r="136" spans="2:12" ht="12.75">
      <c r="B136" s="44" t="s">
        <v>55</v>
      </c>
      <c r="C136" s="37" t="s">
        <v>56</v>
      </c>
      <c r="D136" s="37">
        <v>926313.369</v>
      </c>
      <c r="E136" s="37">
        <v>455566.47479000024</v>
      </c>
      <c r="F136" s="37">
        <f t="shared" si="3"/>
        <v>49.18060021975136</v>
      </c>
      <c r="I136" s="22"/>
      <c r="J136" s="22"/>
      <c r="K136" s="22"/>
      <c r="L136" s="22"/>
    </row>
    <row r="137" spans="2:12" ht="0.75" customHeight="1">
      <c r="B137" s="45" t="s">
        <v>57</v>
      </c>
      <c r="C137" s="46" t="s">
        <v>58</v>
      </c>
      <c r="D137" s="56">
        <v>266222.46900000004</v>
      </c>
      <c r="E137" s="56">
        <v>115604.63129999998</v>
      </c>
      <c r="F137" s="56">
        <f t="shared" si="3"/>
        <v>43.42407000214545</v>
      </c>
      <c r="I137" s="22"/>
      <c r="J137" s="22"/>
      <c r="K137" s="22"/>
      <c r="L137" s="22"/>
    </row>
    <row r="138" spans="2:12" ht="38.25" customHeight="1">
      <c r="B138" s="45" t="s">
        <v>59</v>
      </c>
      <c r="C138" s="46" t="s">
        <v>286</v>
      </c>
      <c r="D138" s="56">
        <v>481698.7714799999</v>
      </c>
      <c r="E138" s="56">
        <v>248420.65673</v>
      </c>
      <c r="F138" s="56">
        <f t="shared" si="3"/>
        <v>51.571785405791594</v>
      </c>
      <c r="G138" s="39">
        <f>G132+G133-G135-E108-G140+5000</f>
        <v>28492.97032</v>
      </c>
      <c r="I138" s="22"/>
      <c r="J138" s="22"/>
      <c r="K138" s="22"/>
      <c r="L138" s="22"/>
    </row>
    <row r="139" spans="2:12" ht="15.75" customHeight="1">
      <c r="B139" s="45" t="s">
        <v>60</v>
      </c>
      <c r="C139" s="46" t="s">
        <v>287</v>
      </c>
      <c r="D139" s="56">
        <v>19596.388</v>
      </c>
      <c r="E139" s="56">
        <v>10479.89754</v>
      </c>
      <c r="F139" s="56">
        <f t="shared" si="3"/>
        <v>53.4787203641814</v>
      </c>
      <c r="I139" s="22"/>
      <c r="J139" s="22"/>
      <c r="K139" s="22"/>
      <c r="L139" s="22"/>
    </row>
    <row r="140" spans="2:12" ht="30" customHeight="1">
      <c r="B140" s="45" t="s">
        <v>61</v>
      </c>
      <c r="C140" s="46" t="s">
        <v>231</v>
      </c>
      <c r="D140" s="56">
        <v>3308.9</v>
      </c>
      <c r="E140" s="56">
        <v>1136.65144</v>
      </c>
      <c r="F140" s="56">
        <f t="shared" si="3"/>
        <v>34.35133851128774</v>
      </c>
      <c r="G140" s="39">
        <f>220.3+637</f>
        <v>857.3</v>
      </c>
      <c r="I140" s="22"/>
      <c r="J140" s="22"/>
      <c r="K140" s="22"/>
      <c r="L140" s="22"/>
    </row>
    <row r="141" spans="2:12" ht="45.75" customHeight="1">
      <c r="B141" s="45" t="s">
        <v>62</v>
      </c>
      <c r="C141" s="46" t="s">
        <v>288</v>
      </c>
      <c r="D141" s="56">
        <v>0</v>
      </c>
      <c r="E141" s="56">
        <v>0</v>
      </c>
      <c r="F141" s="56">
        <f t="shared" si="3"/>
        <v>0</v>
      </c>
      <c r="I141" s="22"/>
      <c r="J141" s="22"/>
      <c r="K141" s="22"/>
      <c r="L141" s="22"/>
    </row>
    <row r="142" spans="2:12" ht="35.25" customHeight="1">
      <c r="B142" s="45" t="s">
        <v>63</v>
      </c>
      <c r="C142" s="46" t="s">
        <v>289</v>
      </c>
      <c r="D142" s="56">
        <v>31121.29</v>
      </c>
      <c r="E142" s="56">
        <v>14429.76988</v>
      </c>
      <c r="F142" s="56">
        <f t="shared" si="3"/>
        <v>46.36623314779047</v>
      </c>
      <c r="I142" s="22"/>
      <c r="J142" s="22"/>
      <c r="K142" s="22"/>
      <c r="L142" s="22"/>
    </row>
    <row r="143" spans="2:12" ht="15" customHeight="1">
      <c r="B143" s="45" t="s">
        <v>64</v>
      </c>
      <c r="C143" s="46" t="s">
        <v>290</v>
      </c>
      <c r="D143" s="56">
        <v>40721.3</v>
      </c>
      <c r="E143" s="56">
        <v>22880.27523</v>
      </c>
      <c r="F143" s="56">
        <f t="shared" si="3"/>
        <v>56.18748721185227</v>
      </c>
      <c r="I143" s="22"/>
      <c r="J143" s="22"/>
      <c r="K143" s="22"/>
      <c r="L143" s="22"/>
    </row>
    <row r="144" spans="2:12" ht="27" customHeight="1">
      <c r="B144" s="45" t="s">
        <v>65</v>
      </c>
      <c r="C144" s="46" t="s">
        <v>291</v>
      </c>
      <c r="D144" s="56">
        <v>66978.31400000001</v>
      </c>
      <c r="E144" s="56">
        <v>34789.84894</v>
      </c>
      <c r="F144" s="56">
        <f t="shared" si="3"/>
        <v>51.941959811051674</v>
      </c>
      <c r="I144" s="22"/>
      <c r="J144" s="22"/>
      <c r="K144" s="22"/>
      <c r="L144" s="22"/>
    </row>
    <row r="145" spans="2:12" ht="12.75">
      <c r="B145" s="45" t="s">
        <v>313</v>
      </c>
      <c r="C145" s="46" t="s">
        <v>314</v>
      </c>
      <c r="D145" s="56">
        <v>23.22052</v>
      </c>
      <c r="E145" s="56">
        <v>23.22052</v>
      </c>
      <c r="F145" s="56">
        <f t="shared" si="3"/>
        <v>100</v>
      </c>
      <c r="I145" s="22"/>
      <c r="J145" s="22"/>
      <c r="K145" s="22"/>
      <c r="L145" s="22"/>
    </row>
    <row r="146" spans="2:12" ht="18" customHeight="1">
      <c r="B146" s="45" t="s">
        <v>66</v>
      </c>
      <c r="C146" s="46" t="s">
        <v>292</v>
      </c>
      <c r="D146" s="56">
        <v>2688.945</v>
      </c>
      <c r="E146" s="56">
        <v>1124.9068399999999</v>
      </c>
      <c r="F146" s="56">
        <f t="shared" si="3"/>
        <v>41.83450535433041</v>
      </c>
      <c r="I146" s="22"/>
      <c r="J146" s="22"/>
      <c r="K146" s="22"/>
      <c r="L146" s="22"/>
    </row>
    <row r="147" spans="2:6" ht="15" customHeight="1">
      <c r="B147" s="45" t="s">
        <v>67</v>
      </c>
      <c r="C147" s="46" t="s">
        <v>68</v>
      </c>
      <c r="D147" s="56">
        <v>8511.914</v>
      </c>
      <c r="E147" s="56">
        <v>3639.6233799999995</v>
      </c>
      <c r="F147" s="56">
        <f t="shared" si="3"/>
        <v>42.75916532991286</v>
      </c>
    </row>
    <row r="148" spans="2:6" ht="12.75" customHeight="1">
      <c r="B148" s="45" t="s">
        <v>69</v>
      </c>
      <c r="C148" s="46" t="s">
        <v>70</v>
      </c>
      <c r="D148" s="56">
        <v>76.02</v>
      </c>
      <c r="E148" s="56">
        <v>36.2</v>
      </c>
      <c r="F148" s="56">
        <f t="shared" si="3"/>
        <v>47.61904761904763</v>
      </c>
    </row>
    <row r="149" spans="2:6" ht="12.75">
      <c r="B149" s="45" t="s">
        <v>272</v>
      </c>
      <c r="C149" s="46" t="s">
        <v>273</v>
      </c>
      <c r="D149" s="56">
        <v>5365.837</v>
      </c>
      <c r="E149" s="56">
        <v>3000.79299</v>
      </c>
      <c r="F149" s="56">
        <f t="shared" si="3"/>
        <v>55.92404297782433</v>
      </c>
    </row>
    <row r="150" spans="2:6" ht="12.75" customHeight="1">
      <c r="B150" s="44" t="s">
        <v>71</v>
      </c>
      <c r="C150" s="37" t="s">
        <v>72</v>
      </c>
      <c r="D150" s="37">
        <v>112560.84170000002</v>
      </c>
      <c r="E150" s="37">
        <v>99780.57573000001</v>
      </c>
      <c r="F150" s="37">
        <f t="shared" si="3"/>
        <v>88.64590404888558</v>
      </c>
    </row>
    <row r="151" spans="2:6" ht="12.75">
      <c r="B151" s="45" t="s">
        <v>73</v>
      </c>
      <c r="C151" s="46" t="s">
        <v>74</v>
      </c>
      <c r="D151" s="56">
        <v>61175.50662</v>
      </c>
      <c r="E151" s="56">
        <v>56651.57576</v>
      </c>
      <c r="F151" s="56">
        <f t="shared" si="3"/>
        <v>92.60499649295753</v>
      </c>
    </row>
    <row r="152" spans="2:6" ht="18.75" customHeight="1">
      <c r="B152" s="45" t="s">
        <v>75</v>
      </c>
      <c r="C152" s="46" t="s">
        <v>76</v>
      </c>
      <c r="D152" s="56">
        <v>1946.69168</v>
      </c>
      <c r="E152" s="56">
        <v>1912.94793</v>
      </c>
      <c r="F152" s="56">
        <f t="shared" si="3"/>
        <v>98.26661045779987</v>
      </c>
    </row>
    <row r="153" spans="2:6" ht="17.25" customHeight="1">
      <c r="B153" s="45" t="s">
        <v>77</v>
      </c>
      <c r="C153" s="46" t="s">
        <v>78</v>
      </c>
      <c r="D153" s="56">
        <v>13161.5</v>
      </c>
      <c r="E153" s="56">
        <v>12842.53761</v>
      </c>
      <c r="F153" s="56">
        <f t="shared" si="3"/>
        <v>97.576549861338</v>
      </c>
    </row>
    <row r="154" spans="2:6" ht="27" customHeight="1">
      <c r="B154" s="45" t="s">
        <v>79</v>
      </c>
      <c r="C154" s="46" t="s">
        <v>80</v>
      </c>
      <c r="D154" s="56">
        <v>19177.62545</v>
      </c>
      <c r="E154" s="56">
        <v>16260.16646</v>
      </c>
      <c r="F154" s="56">
        <f t="shared" si="3"/>
        <v>84.78717296045637</v>
      </c>
    </row>
    <row r="155" spans="2:6" ht="12.75">
      <c r="B155" s="45" t="s">
        <v>81</v>
      </c>
      <c r="C155" s="46" t="s">
        <v>82</v>
      </c>
      <c r="D155" s="56">
        <v>6260.82946</v>
      </c>
      <c r="E155" s="56">
        <v>5333.19773</v>
      </c>
      <c r="F155" s="56">
        <f t="shared" si="3"/>
        <v>85.18356495849993</v>
      </c>
    </row>
    <row r="156" spans="2:6" ht="25.5">
      <c r="B156" s="45" t="s">
        <v>83</v>
      </c>
      <c r="C156" s="46" t="s">
        <v>84</v>
      </c>
      <c r="D156" s="56">
        <v>2214.7000000000003</v>
      </c>
      <c r="E156" s="56">
        <v>1612.13101</v>
      </c>
      <c r="F156" s="56">
        <f t="shared" si="3"/>
        <v>72.79229737661986</v>
      </c>
    </row>
    <row r="157" spans="2:6" ht="28.5" customHeight="1">
      <c r="B157" s="45" t="s">
        <v>85</v>
      </c>
      <c r="C157" s="46" t="s">
        <v>86</v>
      </c>
      <c r="D157" s="56">
        <v>133.5</v>
      </c>
      <c r="E157" s="56">
        <v>69.94345</v>
      </c>
      <c r="F157" s="56">
        <f t="shared" si="3"/>
        <v>52.39209737827715</v>
      </c>
    </row>
    <row r="158" spans="2:6" ht="19.5" customHeight="1">
      <c r="B158" s="45" t="s">
        <v>87</v>
      </c>
      <c r="C158" s="46" t="s">
        <v>88</v>
      </c>
      <c r="D158" s="56">
        <v>7432.488490000001</v>
      </c>
      <c r="E158" s="56">
        <v>4613.972110000001</v>
      </c>
      <c r="F158" s="56">
        <f t="shared" si="3"/>
        <v>62.07842926642729</v>
      </c>
    </row>
    <row r="159" spans="2:6" ht="18" customHeight="1">
      <c r="B159" s="45" t="s">
        <v>89</v>
      </c>
      <c r="C159" s="46" t="s">
        <v>90</v>
      </c>
      <c r="D159" s="56">
        <v>1058</v>
      </c>
      <c r="E159" s="56">
        <v>484.10366999999997</v>
      </c>
      <c r="F159" s="56">
        <f t="shared" si="3"/>
        <v>45.756490548204155</v>
      </c>
    </row>
    <row r="160" spans="2:6" ht="12.75">
      <c r="B160" s="44" t="s">
        <v>91</v>
      </c>
      <c r="C160" s="37" t="s">
        <v>92</v>
      </c>
      <c r="D160" s="37">
        <v>112537.163</v>
      </c>
      <c r="E160" s="37">
        <v>42140.31897</v>
      </c>
      <c r="F160" s="37">
        <f t="shared" si="3"/>
        <v>37.445691580122734</v>
      </c>
    </row>
    <row r="161" spans="2:7" ht="12.75" customHeight="1">
      <c r="B161" s="45" t="s">
        <v>93</v>
      </c>
      <c r="C161" s="46" t="s">
        <v>94</v>
      </c>
      <c r="D161" s="56">
        <v>39.863</v>
      </c>
      <c r="E161" s="56">
        <v>0</v>
      </c>
      <c r="F161" s="56">
        <f t="shared" si="3"/>
        <v>0</v>
      </c>
      <c r="G161" s="47"/>
    </row>
    <row r="162" spans="2:7" ht="15" customHeight="1">
      <c r="B162" s="45" t="s">
        <v>95</v>
      </c>
      <c r="C162" s="46" t="s">
        <v>96</v>
      </c>
      <c r="D162" s="56">
        <v>37966</v>
      </c>
      <c r="E162" s="56">
        <v>14083.509800000002</v>
      </c>
      <c r="F162" s="56">
        <f t="shared" si="3"/>
        <v>37.09505820997735</v>
      </c>
      <c r="G162" s="47"/>
    </row>
    <row r="163" spans="2:7" ht="25.5">
      <c r="B163" s="45" t="s">
        <v>97</v>
      </c>
      <c r="C163" s="46" t="s">
        <v>98</v>
      </c>
      <c r="D163" s="56">
        <v>39157.1</v>
      </c>
      <c r="E163" s="56">
        <v>15760.61325</v>
      </c>
      <c r="F163" s="56">
        <f t="shared" si="3"/>
        <v>40.24969481907496</v>
      </c>
      <c r="G163" s="47"/>
    </row>
    <row r="164" spans="2:7" ht="14.25" customHeight="1">
      <c r="B164" s="45" t="s">
        <v>99</v>
      </c>
      <c r="C164" s="46" t="s">
        <v>232</v>
      </c>
      <c r="D164" s="56">
        <v>1482.6999999999998</v>
      </c>
      <c r="E164" s="56">
        <v>550.34588</v>
      </c>
      <c r="F164" s="56">
        <f t="shared" si="3"/>
        <v>37.11781749511027</v>
      </c>
      <c r="G164" s="47"/>
    </row>
    <row r="165" spans="2:7" ht="27.75" customHeight="1">
      <c r="B165" s="45" t="s">
        <v>100</v>
      </c>
      <c r="C165" s="46" t="s">
        <v>101</v>
      </c>
      <c r="D165" s="56">
        <v>222.7</v>
      </c>
      <c r="E165" s="56">
        <v>43.09417</v>
      </c>
      <c r="F165" s="56">
        <f t="shared" si="3"/>
        <v>19.35077233947014</v>
      </c>
      <c r="G165" s="47"/>
    </row>
    <row r="166" spans="2:7" ht="18" customHeight="1">
      <c r="B166" s="45" t="s">
        <v>102</v>
      </c>
      <c r="C166" s="46" t="s">
        <v>103</v>
      </c>
      <c r="D166" s="56">
        <v>8823.000000000002</v>
      </c>
      <c r="E166" s="56">
        <v>3666.1972100000007</v>
      </c>
      <c r="F166" s="56">
        <f t="shared" si="3"/>
        <v>41.552728210359284</v>
      </c>
      <c r="G166" s="47"/>
    </row>
    <row r="167" spans="2:7" ht="18.75" customHeight="1">
      <c r="B167" s="45" t="s">
        <v>104</v>
      </c>
      <c r="C167" s="46" t="s">
        <v>105</v>
      </c>
      <c r="D167" s="56">
        <v>5398.000000000001</v>
      </c>
      <c r="E167" s="56">
        <v>2036.7475399999998</v>
      </c>
      <c r="F167" s="56">
        <f t="shared" si="3"/>
        <v>37.73152167469432</v>
      </c>
      <c r="G167" s="47"/>
    </row>
    <row r="168" spans="2:7" ht="15.75" customHeight="1">
      <c r="B168" s="45" t="s">
        <v>106</v>
      </c>
      <c r="C168" s="46" t="s">
        <v>107</v>
      </c>
      <c r="D168" s="56">
        <v>174.5</v>
      </c>
      <c r="E168" s="56">
        <v>37.0067</v>
      </c>
      <c r="F168" s="56">
        <f t="shared" si="3"/>
        <v>21.20727793696275</v>
      </c>
      <c r="G168" s="47"/>
    </row>
    <row r="169" spans="2:7" ht="51">
      <c r="B169" s="45" t="s">
        <v>108</v>
      </c>
      <c r="C169" s="46" t="s">
        <v>109</v>
      </c>
      <c r="D169" s="56">
        <v>1143</v>
      </c>
      <c r="E169" s="56">
        <v>0</v>
      </c>
      <c r="F169" s="56">
        <f t="shared" si="3"/>
        <v>0</v>
      </c>
      <c r="G169" s="47"/>
    </row>
    <row r="170" spans="2:7" ht="12.75" customHeight="1">
      <c r="B170" s="45" t="s">
        <v>110</v>
      </c>
      <c r="C170" s="46" t="s">
        <v>111</v>
      </c>
      <c r="D170" s="56">
        <v>0</v>
      </c>
      <c r="E170" s="56">
        <v>0</v>
      </c>
      <c r="F170" s="56">
        <f t="shared" si="3"/>
        <v>0</v>
      </c>
      <c r="G170" s="47"/>
    </row>
    <row r="171" spans="2:7" ht="14.25" customHeight="1">
      <c r="B171" s="45" t="s">
        <v>112</v>
      </c>
      <c r="C171" s="46" t="s">
        <v>113</v>
      </c>
      <c r="D171" s="56">
        <v>504.6</v>
      </c>
      <c r="E171" s="56">
        <v>379.4</v>
      </c>
      <c r="F171" s="56">
        <f t="shared" si="3"/>
        <v>75.18826793499801</v>
      </c>
      <c r="G171" s="47"/>
    </row>
    <row r="172" spans="2:7" ht="18" customHeight="1">
      <c r="B172" s="45" t="s">
        <v>114</v>
      </c>
      <c r="C172" s="46" t="s">
        <v>115</v>
      </c>
      <c r="D172" s="56">
        <v>320</v>
      </c>
      <c r="E172" s="56">
        <v>0</v>
      </c>
      <c r="F172" s="56">
        <f t="shared" si="3"/>
        <v>0</v>
      </c>
      <c r="G172" s="47"/>
    </row>
    <row r="173" spans="2:7" ht="30.75" customHeight="1">
      <c r="B173" s="45" t="s">
        <v>116</v>
      </c>
      <c r="C173" s="46" t="s">
        <v>117</v>
      </c>
      <c r="D173" s="56">
        <v>1137.7</v>
      </c>
      <c r="E173" s="56">
        <v>151.37894</v>
      </c>
      <c r="F173" s="56">
        <f t="shared" si="3"/>
        <v>13.30569921771996</v>
      </c>
      <c r="G173" s="47"/>
    </row>
    <row r="174" spans="2:7" ht="18.75" customHeight="1">
      <c r="B174" s="45" t="s">
        <v>118</v>
      </c>
      <c r="C174" s="46" t="s">
        <v>119</v>
      </c>
      <c r="D174" s="56">
        <v>1843.8000000000002</v>
      </c>
      <c r="E174" s="56">
        <v>757.1660699999999</v>
      </c>
      <c r="F174" s="56">
        <f t="shared" si="3"/>
        <v>41.06552066384639</v>
      </c>
      <c r="G174" s="47"/>
    </row>
    <row r="175" spans="2:7" ht="25.5">
      <c r="B175" s="45" t="s">
        <v>120</v>
      </c>
      <c r="C175" s="46" t="s">
        <v>121</v>
      </c>
      <c r="D175" s="56">
        <v>14324.2</v>
      </c>
      <c r="E175" s="56">
        <v>4674.85941</v>
      </c>
      <c r="F175" s="56">
        <f t="shared" si="3"/>
        <v>32.63609423213862</v>
      </c>
      <c r="G175" s="47"/>
    </row>
    <row r="176" spans="2:7" ht="12.75">
      <c r="B176" s="44" t="s">
        <v>122</v>
      </c>
      <c r="C176" s="37" t="s">
        <v>123</v>
      </c>
      <c r="D176" s="37">
        <v>25425.399999999994</v>
      </c>
      <c r="E176" s="37">
        <v>9982.506590000003</v>
      </c>
      <c r="F176" s="37">
        <f t="shared" si="3"/>
        <v>39.26194510214197</v>
      </c>
      <c r="G176" s="47"/>
    </row>
    <row r="177" spans="2:7" ht="12.75">
      <c r="B177" s="45" t="s">
        <v>124</v>
      </c>
      <c r="C177" s="46" t="s">
        <v>125</v>
      </c>
      <c r="D177" s="56">
        <v>11627.000000000002</v>
      </c>
      <c r="E177" s="56">
        <v>4923.170760000001</v>
      </c>
      <c r="F177" s="56">
        <f t="shared" si="3"/>
        <v>42.34257125655802</v>
      </c>
      <c r="G177" s="47"/>
    </row>
    <row r="178" spans="2:7" ht="12.75">
      <c r="B178" s="45" t="s">
        <v>126</v>
      </c>
      <c r="C178" s="46" t="s">
        <v>127</v>
      </c>
      <c r="D178" s="56">
        <v>2853.3</v>
      </c>
      <c r="E178" s="56">
        <v>1163.8163100000002</v>
      </c>
      <c r="F178" s="56">
        <f t="shared" si="3"/>
        <v>40.78843129008517</v>
      </c>
      <c r="G178" s="47"/>
    </row>
    <row r="179" spans="2:7" ht="25.5">
      <c r="B179" s="45" t="s">
        <v>128</v>
      </c>
      <c r="C179" s="46" t="s">
        <v>129</v>
      </c>
      <c r="D179" s="56">
        <v>7731.200000000001</v>
      </c>
      <c r="E179" s="56">
        <v>2974.6200599999997</v>
      </c>
      <c r="F179" s="56">
        <f t="shared" si="3"/>
        <v>38.47552850786423</v>
      </c>
      <c r="G179" s="47"/>
    </row>
    <row r="180" spans="2:7" ht="25.5">
      <c r="B180" s="45" t="s">
        <v>130</v>
      </c>
      <c r="C180" s="46" t="s">
        <v>131</v>
      </c>
      <c r="D180" s="56">
        <v>1713.8999999999996</v>
      </c>
      <c r="E180" s="56">
        <v>711.6326199999999</v>
      </c>
      <c r="F180" s="56">
        <f t="shared" si="3"/>
        <v>41.521245113483864</v>
      </c>
      <c r="G180" s="47"/>
    </row>
    <row r="181" spans="2:7" ht="12.75">
      <c r="B181" s="45" t="s">
        <v>132</v>
      </c>
      <c r="C181" s="46" t="s">
        <v>133</v>
      </c>
      <c r="D181" s="56">
        <v>1500</v>
      </c>
      <c r="E181" s="56">
        <v>209.26683999999997</v>
      </c>
      <c r="F181" s="56">
        <f t="shared" si="3"/>
        <v>13.951122666666665</v>
      </c>
      <c r="G181" s="47"/>
    </row>
    <row r="182" spans="2:7" ht="25.5" customHeight="1">
      <c r="B182" s="44" t="s">
        <v>134</v>
      </c>
      <c r="C182" s="37" t="s">
        <v>135</v>
      </c>
      <c r="D182" s="37">
        <v>26658.600000000002</v>
      </c>
      <c r="E182" s="37">
        <v>10750.234410000001</v>
      </c>
      <c r="F182" s="37">
        <f t="shared" si="3"/>
        <v>40.325577524701224</v>
      </c>
      <c r="G182" s="47"/>
    </row>
    <row r="183" spans="2:7" ht="25.5">
      <c r="B183" s="45" t="s">
        <v>136</v>
      </c>
      <c r="C183" s="46" t="s">
        <v>137</v>
      </c>
      <c r="D183" s="56">
        <v>1607</v>
      </c>
      <c r="E183" s="56">
        <v>496.42109</v>
      </c>
      <c r="F183" s="56">
        <f t="shared" si="3"/>
        <v>30.891169259489732</v>
      </c>
      <c r="G183" s="47"/>
    </row>
    <row r="184" spans="2:7" ht="25.5">
      <c r="B184" s="45" t="s">
        <v>138</v>
      </c>
      <c r="C184" s="46" t="s">
        <v>139</v>
      </c>
      <c r="D184" s="56">
        <v>248</v>
      </c>
      <c r="E184" s="56">
        <v>50.28289</v>
      </c>
      <c r="F184" s="56">
        <f t="shared" si="3"/>
        <v>20.275358870967743</v>
      </c>
      <c r="G184" s="47"/>
    </row>
    <row r="185" spans="2:7" ht="25.5">
      <c r="B185" s="45" t="s">
        <v>140</v>
      </c>
      <c r="C185" s="46" t="s">
        <v>141</v>
      </c>
      <c r="D185" s="56">
        <v>24658.600000000002</v>
      </c>
      <c r="E185" s="56">
        <v>10104.479430000001</v>
      </c>
      <c r="F185" s="56">
        <f t="shared" si="3"/>
        <v>40.97750654943914</v>
      </c>
      <c r="G185" s="47"/>
    </row>
    <row r="186" spans="2:7" ht="12.75">
      <c r="B186" s="45" t="s">
        <v>233</v>
      </c>
      <c r="C186" s="46" t="s">
        <v>234</v>
      </c>
      <c r="D186" s="56">
        <v>100</v>
      </c>
      <c r="E186" s="56">
        <v>99.051</v>
      </c>
      <c r="F186" s="56">
        <f t="shared" si="3"/>
        <v>99.051</v>
      </c>
      <c r="G186" s="47"/>
    </row>
    <row r="187" spans="2:7" ht="25.5">
      <c r="B187" s="45" t="s">
        <v>142</v>
      </c>
      <c r="C187" s="46" t="s">
        <v>143</v>
      </c>
      <c r="D187" s="56">
        <v>45</v>
      </c>
      <c r="E187" s="56">
        <v>0</v>
      </c>
      <c r="F187" s="56">
        <f t="shared" si="3"/>
        <v>0</v>
      </c>
      <c r="G187" s="47"/>
    </row>
    <row r="188" spans="2:7" ht="12.75">
      <c r="B188" s="44" t="s">
        <v>144</v>
      </c>
      <c r="C188" s="37" t="s">
        <v>145</v>
      </c>
      <c r="D188" s="37">
        <v>164327.40000000002</v>
      </c>
      <c r="E188" s="37">
        <v>75298.71737</v>
      </c>
      <c r="F188" s="37">
        <f t="shared" si="3"/>
        <v>45.82237494781758</v>
      </c>
      <c r="G188" s="47"/>
    </row>
    <row r="189" spans="2:7" ht="12.75" customHeight="1">
      <c r="B189" s="45" t="s">
        <v>146</v>
      </c>
      <c r="C189" s="46" t="s">
        <v>147</v>
      </c>
      <c r="D189" s="56">
        <v>500</v>
      </c>
      <c r="E189" s="56">
        <v>0</v>
      </c>
      <c r="F189" s="56">
        <f t="shared" si="3"/>
        <v>0</v>
      </c>
      <c r="G189" s="47"/>
    </row>
    <row r="190" spans="2:7" ht="14.25" customHeight="1">
      <c r="B190" s="45" t="s">
        <v>148</v>
      </c>
      <c r="C190" s="46" t="s">
        <v>149</v>
      </c>
      <c r="D190" s="56">
        <v>68899.4</v>
      </c>
      <c r="E190" s="56">
        <v>33812.5421</v>
      </c>
      <c r="F190" s="56">
        <f t="shared" si="3"/>
        <v>49.075234472288585</v>
      </c>
      <c r="G190" s="47"/>
    </row>
    <row r="191" spans="2:7" ht="12.75">
      <c r="B191" s="45" t="s">
        <v>150</v>
      </c>
      <c r="C191" s="46" t="s">
        <v>151</v>
      </c>
      <c r="D191" s="56">
        <v>94848.00000000001</v>
      </c>
      <c r="E191" s="56">
        <v>41486.17527</v>
      </c>
      <c r="F191" s="56">
        <f t="shared" si="3"/>
        <v>43.73964160551619</v>
      </c>
      <c r="G191" s="47"/>
    </row>
    <row r="192" spans="2:7" ht="13.5" customHeight="1">
      <c r="B192" s="45" t="s">
        <v>152</v>
      </c>
      <c r="C192" s="46" t="s">
        <v>153</v>
      </c>
      <c r="D192" s="56">
        <v>80</v>
      </c>
      <c r="E192" s="56">
        <v>0</v>
      </c>
      <c r="F192" s="56">
        <f t="shared" si="3"/>
        <v>0</v>
      </c>
      <c r="G192" s="47"/>
    </row>
    <row r="193" spans="2:7" ht="16.5" customHeight="1">
      <c r="B193" s="44" t="s">
        <v>154</v>
      </c>
      <c r="C193" s="37" t="s">
        <v>155</v>
      </c>
      <c r="D193" s="37">
        <v>93663.93600000002</v>
      </c>
      <c r="E193" s="37">
        <v>41122.20588999999</v>
      </c>
      <c r="F193" s="37">
        <f t="shared" si="3"/>
        <v>43.903990848729634</v>
      </c>
      <c r="G193" s="47"/>
    </row>
    <row r="194" spans="2:7" ht="12.75">
      <c r="B194" s="45" t="s">
        <v>156</v>
      </c>
      <c r="C194" s="46" t="s">
        <v>157</v>
      </c>
      <c r="D194" s="56">
        <v>800</v>
      </c>
      <c r="E194" s="56">
        <v>8.700000000000001</v>
      </c>
      <c r="F194" s="56">
        <f t="shared" si="3"/>
        <v>1.0875000000000001</v>
      </c>
      <c r="G194" s="47"/>
    </row>
    <row r="195" spans="2:7" ht="16.5" customHeight="1">
      <c r="B195" s="45" t="s">
        <v>158</v>
      </c>
      <c r="C195" s="46" t="s">
        <v>159</v>
      </c>
      <c r="D195" s="56">
        <v>500</v>
      </c>
      <c r="E195" s="56">
        <v>0</v>
      </c>
      <c r="F195" s="56">
        <f t="shared" si="3"/>
        <v>0</v>
      </c>
      <c r="G195" s="47"/>
    </row>
    <row r="196" spans="2:7" ht="12.75">
      <c r="B196" s="45" t="s">
        <v>198</v>
      </c>
      <c r="C196" s="46" t="s">
        <v>199</v>
      </c>
      <c r="D196" s="56">
        <v>33730.852</v>
      </c>
      <c r="E196" s="56">
        <v>17442</v>
      </c>
      <c r="F196" s="56">
        <f aca="true" t="shared" si="4" ref="F196:F217">IF(D196=0,0,(E196/D196)*100)</f>
        <v>51.709337196700524</v>
      </c>
      <c r="G196" s="47"/>
    </row>
    <row r="197" spans="2:7" ht="12.75">
      <c r="B197" s="45" t="s">
        <v>200</v>
      </c>
      <c r="C197" s="46" t="s">
        <v>201</v>
      </c>
      <c r="D197" s="56">
        <v>32494.069</v>
      </c>
      <c r="E197" s="56">
        <v>20469</v>
      </c>
      <c r="F197" s="56">
        <f t="shared" si="4"/>
        <v>62.9930342057192</v>
      </c>
      <c r="G197" s="47"/>
    </row>
    <row r="198" spans="2:7" ht="18.75" customHeight="1">
      <c r="B198" s="45" t="s">
        <v>160</v>
      </c>
      <c r="C198" s="46" t="s">
        <v>161</v>
      </c>
      <c r="D198" s="56">
        <v>21157.588</v>
      </c>
      <c r="E198" s="56">
        <v>2653.38879</v>
      </c>
      <c r="F198" s="56">
        <f t="shared" si="4"/>
        <v>12.541074105422604</v>
      </c>
      <c r="G198" s="47"/>
    </row>
    <row r="199" spans="2:7" ht="14.25" customHeight="1">
      <c r="B199" s="45" t="s">
        <v>162</v>
      </c>
      <c r="C199" s="46" t="s">
        <v>163</v>
      </c>
      <c r="D199" s="56">
        <v>2979.5999999999995</v>
      </c>
      <c r="E199" s="56">
        <v>424.10431</v>
      </c>
      <c r="F199" s="56">
        <f t="shared" si="4"/>
        <v>14.233598805208755</v>
      </c>
      <c r="G199" s="47"/>
    </row>
    <row r="200" spans="2:7" ht="12.75">
      <c r="B200" s="45" t="s">
        <v>164</v>
      </c>
      <c r="C200" s="46" t="s">
        <v>165</v>
      </c>
      <c r="D200" s="56">
        <v>166</v>
      </c>
      <c r="E200" s="56">
        <v>0.489</v>
      </c>
      <c r="F200" s="56">
        <f t="shared" si="4"/>
        <v>0.29457831325301204</v>
      </c>
      <c r="G200" s="47"/>
    </row>
    <row r="201" spans="2:7" ht="12.75" customHeight="1">
      <c r="B201" s="45" t="s">
        <v>293</v>
      </c>
      <c r="C201" s="46" t="s">
        <v>294</v>
      </c>
      <c r="D201" s="56">
        <v>590</v>
      </c>
      <c r="E201" s="56">
        <v>21.615</v>
      </c>
      <c r="F201" s="56">
        <f t="shared" si="4"/>
        <v>3.6635593220338976</v>
      </c>
      <c r="G201" s="47"/>
    </row>
    <row r="202" spans="2:7" ht="15.75" customHeight="1">
      <c r="B202" s="45" t="s">
        <v>166</v>
      </c>
      <c r="C202" s="46" t="s">
        <v>167</v>
      </c>
      <c r="D202" s="56">
        <v>715</v>
      </c>
      <c r="E202" s="56">
        <v>0</v>
      </c>
      <c r="F202" s="56">
        <f t="shared" si="4"/>
        <v>0</v>
      </c>
      <c r="G202" s="47"/>
    </row>
    <row r="203" spans="2:7" ht="15" customHeight="1">
      <c r="B203" s="45" t="s">
        <v>168</v>
      </c>
      <c r="C203" s="46" t="s">
        <v>169</v>
      </c>
      <c r="D203" s="56">
        <v>214.383</v>
      </c>
      <c r="E203" s="56">
        <v>101.883</v>
      </c>
      <c r="F203" s="56">
        <f t="shared" si="4"/>
        <v>47.52382418382054</v>
      </c>
      <c r="G203" s="47"/>
    </row>
    <row r="204" spans="2:7" ht="15" customHeight="1">
      <c r="B204" s="45" t="s">
        <v>170</v>
      </c>
      <c r="C204" s="46" t="s">
        <v>171</v>
      </c>
      <c r="D204" s="56">
        <v>316.4440000000001</v>
      </c>
      <c r="E204" s="56">
        <v>1.02579</v>
      </c>
      <c r="F204" s="56">
        <f t="shared" si="4"/>
        <v>0.32416162101351254</v>
      </c>
      <c r="G204" s="47"/>
    </row>
    <row r="205" spans="2:7" ht="12.75">
      <c r="B205" s="44" t="s">
        <v>172</v>
      </c>
      <c r="C205" s="37" t="s">
        <v>173</v>
      </c>
      <c r="D205" s="37">
        <v>11065.626</v>
      </c>
      <c r="E205" s="37">
        <v>1963.27725</v>
      </c>
      <c r="F205" s="37">
        <f t="shared" si="4"/>
        <v>17.742125479389962</v>
      </c>
      <c r="G205" s="47"/>
    </row>
    <row r="206" spans="2:7" ht="15" customHeight="1">
      <c r="B206" s="45" t="s">
        <v>174</v>
      </c>
      <c r="C206" s="46" t="s">
        <v>175</v>
      </c>
      <c r="D206" s="56">
        <v>686.78</v>
      </c>
      <c r="E206" s="56">
        <v>403.46344000000005</v>
      </c>
      <c r="F206" s="56">
        <f t="shared" si="4"/>
        <v>58.74711552462216</v>
      </c>
      <c r="G206" s="47"/>
    </row>
    <row r="207" spans="2:7" ht="12.75">
      <c r="B207" s="45" t="s">
        <v>176</v>
      </c>
      <c r="C207" s="46" t="s">
        <v>177</v>
      </c>
      <c r="D207" s="56">
        <v>1840.155</v>
      </c>
      <c r="E207" s="56">
        <v>749.0495600000002</v>
      </c>
      <c r="F207" s="56">
        <f t="shared" si="4"/>
        <v>40.705786197358385</v>
      </c>
      <c r="G207" s="47"/>
    </row>
    <row r="208" spans="2:7" ht="12.75">
      <c r="B208" s="45" t="s">
        <v>178</v>
      </c>
      <c r="C208" s="46" t="s">
        <v>179</v>
      </c>
      <c r="D208" s="56">
        <v>902.09</v>
      </c>
      <c r="E208" s="56">
        <v>50.19821</v>
      </c>
      <c r="F208" s="56">
        <f t="shared" si="4"/>
        <v>5.5646565198594375</v>
      </c>
      <c r="G208" s="47"/>
    </row>
    <row r="209" spans="2:6" ht="12.75">
      <c r="B209" s="45" t="s">
        <v>180</v>
      </c>
      <c r="C209" s="46" t="s">
        <v>181</v>
      </c>
      <c r="D209" s="56">
        <v>44</v>
      </c>
      <c r="E209" s="56">
        <v>12.491290000000001</v>
      </c>
      <c r="F209" s="56">
        <f t="shared" si="4"/>
        <v>28.389295454545454</v>
      </c>
    </row>
    <row r="210" spans="2:6" ht="12.75">
      <c r="B210" s="45" t="s">
        <v>182</v>
      </c>
      <c r="C210" s="46" t="s">
        <v>183</v>
      </c>
      <c r="D210" s="56">
        <v>2491</v>
      </c>
      <c r="E210" s="56">
        <v>689.84072</v>
      </c>
      <c r="F210" s="56">
        <f t="shared" si="4"/>
        <v>27.69332476916901</v>
      </c>
    </row>
    <row r="211" spans="2:6" ht="12.75">
      <c r="B211" s="45" t="s">
        <v>184</v>
      </c>
      <c r="C211" s="46" t="s">
        <v>185</v>
      </c>
      <c r="D211" s="56">
        <v>262.761</v>
      </c>
      <c r="E211" s="56">
        <v>58.23403</v>
      </c>
      <c r="F211" s="56">
        <f t="shared" si="4"/>
        <v>22.162356666324147</v>
      </c>
    </row>
    <row r="212" spans="2:6" ht="12.75">
      <c r="B212" s="45" t="s">
        <v>186</v>
      </c>
      <c r="C212" s="46" t="s">
        <v>187</v>
      </c>
      <c r="D212" s="56">
        <v>4838.84</v>
      </c>
      <c r="E212" s="56">
        <v>0</v>
      </c>
      <c r="F212" s="56">
        <f t="shared" si="4"/>
        <v>0</v>
      </c>
    </row>
    <row r="213" spans="2:6" ht="12.75">
      <c r="B213" s="44" t="s">
        <v>188</v>
      </c>
      <c r="C213" s="37" t="s">
        <v>189</v>
      </c>
      <c r="D213" s="37">
        <v>172482.3</v>
      </c>
      <c r="E213" s="37">
        <v>78972.40949</v>
      </c>
      <c r="F213" s="37">
        <f t="shared" si="4"/>
        <v>45.785804972452254</v>
      </c>
    </row>
    <row r="214" spans="2:8" s="38" customFormat="1" ht="12.75">
      <c r="B214" s="45" t="s">
        <v>190</v>
      </c>
      <c r="C214" s="46" t="s">
        <v>191</v>
      </c>
      <c r="D214" s="56">
        <v>90182.2</v>
      </c>
      <c r="E214" s="56">
        <v>42586.13334000001</v>
      </c>
      <c r="F214" s="56">
        <f t="shared" si="4"/>
        <v>47.22232695587378</v>
      </c>
      <c r="G214" s="39"/>
      <c r="H214" s="12"/>
    </row>
    <row r="215" spans="2:8" s="38" customFormat="1" ht="51">
      <c r="B215" s="45" t="s">
        <v>317</v>
      </c>
      <c r="C215" s="46" t="s">
        <v>318</v>
      </c>
      <c r="D215" s="56">
        <v>1300</v>
      </c>
      <c r="E215" s="56">
        <v>0</v>
      </c>
      <c r="F215" s="56">
        <f t="shared" si="4"/>
        <v>0</v>
      </c>
      <c r="G215" s="39"/>
      <c r="H215" s="12"/>
    </row>
    <row r="216" spans="2:8" s="38" customFormat="1" ht="12.75">
      <c r="B216" s="45" t="s">
        <v>192</v>
      </c>
      <c r="C216" s="46" t="s">
        <v>193</v>
      </c>
      <c r="D216" s="56">
        <v>81000.1</v>
      </c>
      <c r="E216" s="56">
        <v>36386.27615</v>
      </c>
      <c r="F216" s="56">
        <f t="shared" si="4"/>
        <v>44.92127312188503</v>
      </c>
      <c r="G216" s="39"/>
      <c r="H216" s="12"/>
    </row>
    <row r="217" spans="2:8" s="38" customFormat="1" ht="12.75">
      <c r="B217" s="44" t="s">
        <v>194</v>
      </c>
      <c r="C217" s="37" t="s">
        <v>195</v>
      </c>
      <c r="D217" s="37">
        <v>1765374.8617000002</v>
      </c>
      <c r="E217" s="37">
        <v>863606.5892400001</v>
      </c>
      <c r="F217" s="37">
        <f t="shared" si="4"/>
        <v>48.91916204178722</v>
      </c>
      <c r="G217" s="39"/>
      <c r="H217" s="12"/>
    </row>
    <row r="218" spans="2:8" s="13" customFormat="1" ht="9" customHeight="1">
      <c r="B218" s="31"/>
      <c r="C218" s="32"/>
      <c r="D218" s="33"/>
      <c r="E218" s="33"/>
      <c r="F218" s="33"/>
      <c r="G218" s="42"/>
      <c r="H218" s="16"/>
    </row>
    <row r="219" spans="2:6" ht="10.5" customHeight="1">
      <c r="B219" s="48" t="s">
        <v>235</v>
      </c>
      <c r="C219" s="48"/>
      <c r="D219" s="48"/>
      <c r="E219" s="48"/>
      <c r="F219" s="48"/>
    </row>
    <row r="220" spans="2:6" ht="12" customHeight="1">
      <c r="B220" s="22"/>
      <c r="F220" s="27" t="s">
        <v>42</v>
      </c>
    </row>
    <row r="221" spans="2:6" ht="51.75" customHeight="1">
      <c r="B221" s="9" t="s">
        <v>0</v>
      </c>
      <c r="C221" s="9" t="s">
        <v>44</v>
      </c>
      <c r="D221" s="20" t="s">
        <v>45</v>
      </c>
      <c r="E221" s="1" t="s">
        <v>46</v>
      </c>
      <c r="F221" s="20" t="s">
        <v>282</v>
      </c>
    </row>
    <row r="222" spans="2:6" ht="12.75">
      <c r="B222" s="35" t="s">
        <v>47</v>
      </c>
      <c r="C222" s="36" t="s">
        <v>48</v>
      </c>
      <c r="D222" s="37">
        <v>59.509</v>
      </c>
      <c r="E222" s="37">
        <v>0</v>
      </c>
      <c r="F222" s="37">
        <f aca="true" t="shared" si="5" ref="F222:F278">IF(D222=0,0,(E222/D222)*100)</f>
        <v>0</v>
      </c>
    </row>
    <row r="223" spans="2:6" ht="11.25" customHeight="1">
      <c r="B223" s="29" t="s">
        <v>53</v>
      </c>
      <c r="C223" s="30" t="s">
        <v>54</v>
      </c>
      <c r="D223" s="56">
        <v>59.509</v>
      </c>
      <c r="E223" s="56">
        <v>0</v>
      </c>
      <c r="F223" s="56">
        <f t="shared" si="5"/>
        <v>0</v>
      </c>
    </row>
    <row r="224" spans="2:6" ht="10.5" customHeight="1">
      <c r="B224" s="35" t="s">
        <v>55</v>
      </c>
      <c r="C224" s="36" t="s">
        <v>56</v>
      </c>
      <c r="D224" s="37">
        <v>15376.90313</v>
      </c>
      <c r="E224" s="37">
        <v>6303.16172</v>
      </c>
      <c r="F224" s="37">
        <f t="shared" si="5"/>
        <v>40.991099876949015</v>
      </c>
    </row>
    <row r="225" spans="2:7" ht="12.75">
      <c r="B225" s="29" t="s">
        <v>57</v>
      </c>
      <c r="C225" s="30" t="s">
        <v>58</v>
      </c>
      <c r="D225" s="56">
        <v>541.078</v>
      </c>
      <c r="E225" s="56">
        <v>267.07800000000003</v>
      </c>
      <c r="F225" s="56">
        <f t="shared" si="5"/>
        <v>49.360351002997724</v>
      </c>
      <c r="G225" s="39"/>
    </row>
    <row r="226" spans="2:7" ht="36.75" customHeight="1">
      <c r="B226" s="29" t="s">
        <v>59</v>
      </c>
      <c r="C226" s="30" t="s">
        <v>286</v>
      </c>
      <c r="D226" s="56">
        <v>9320.613720000001</v>
      </c>
      <c r="E226" s="56">
        <v>6004.45972</v>
      </c>
      <c r="F226" s="56">
        <f t="shared" si="5"/>
        <v>64.42129134818387</v>
      </c>
      <c r="G226" s="39"/>
    </row>
    <row r="227" spans="2:7" ht="13.5" customHeight="1">
      <c r="B227" s="29" t="s">
        <v>60</v>
      </c>
      <c r="C227" s="30" t="s">
        <v>287</v>
      </c>
      <c r="D227" s="56">
        <v>25.511</v>
      </c>
      <c r="E227" s="56">
        <v>19.624</v>
      </c>
      <c r="F227" s="56">
        <f t="shared" si="5"/>
        <v>76.92367998118459</v>
      </c>
      <c r="G227" s="39"/>
    </row>
    <row r="228" spans="2:7" ht="15" customHeight="1">
      <c r="B228" s="29" t="s">
        <v>65</v>
      </c>
      <c r="C228" s="30" t="s">
        <v>291</v>
      </c>
      <c r="D228" s="56">
        <v>12</v>
      </c>
      <c r="E228" s="56">
        <v>12</v>
      </c>
      <c r="F228" s="56">
        <f t="shared" si="5"/>
        <v>100</v>
      </c>
      <c r="G228" s="39"/>
    </row>
    <row r="229" spans="2:7" ht="27.75" customHeight="1">
      <c r="B229" s="29" t="s">
        <v>329</v>
      </c>
      <c r="C229" s="30" t="s">
        <v>330</v>
      </c>
      <c r="D229" s="56">
        <v>5477.70041</v>
      </c>
      <c r="E229" s="56">
        <v>0</v>
      </c>
      <c r="F229" s="56">
        <f t="shared" si="5"/>
        <v>0</v>
      </c>
      <c r="G229" s="43" t="s">
        <v>278</v>
      </c>
    </row>
    <row r="230" spans="2:7" ht="10.5" customHeight="1">
      <c r="B230" s="35" t="s">
        <v>71</v>
      </c>
      <c r="C230" s="36" t="s">
        <v>72</v>
      </c>
      <c r="D230" s="37">
        <v>17070.54175</v>
      </c>
      <c r="E230" s="37">
        <v>9567.34171</v>
      </c>
      <c r="F230" s="37">
        <f t="shared" si="5"/>
        <v>56.0459172890632</v>
      </c>
      <c r="G230" s="39"/>
    </row>
    <row r="231" spans="2:7" ht="13.5" customHeight="1">
      <c r="B231" s="29" t="s">
        <v>73</v>
      </c>
      <c r="C231" s="30" t="s">
        <v>74</v>
      </c>
      <c r="D231" s="56">
        <v>16620.97575</v>
      </c>
      <c r="E231" s="56">
        <v>9117.77575</v>
      </c>
      <c r="F231" s="56">
        <f t="shared" si="5"/>
        <v>54.8570426137587</v>
      </c>
      <c r="G231" s="39"/>
    </row>
    <row r="232" spans="2:7" ht="27.75" customHeight="1">
      <c r="B232" s="29" t="s">
        <v>77</v>
      </c>
      <c r="C232" s="30" t="s">
        <v>78</v>
      </c>
      <c r="D232" s="56">
        <v>189.566</v>
      </c>
      <c r="E232" s="56">
        <v>189.566</v>
      </c>
      <c r="F232" s="56">
        <f t="shared" si="5"/>
        <v>100</v>
      </c>
      <c r="G232" s="39"/>
    </row>
    <row r="233" spans="2:7" ht="25.5">
      <c r="B233" s="29" t="s">
        <v>79</v>
      </c>
      <c r="C233" s="30" t="s">
        <v>80</v>
      </c>
      <c r="D233" s="56">
        <v>0</v>
      </c>
      <c r="E233" s="56">
        <v>0</v>
      </c>
      <c r="F233" s="56">
        <f t="shared" si="5"/>
        <v>0</v>
      </c>
      <c r="G233" s="39"/>
    </row>
    <row r="234" spans="2:7" ht="12.75">
      <c r="B234" s="29" t="s">
        <v>81</v>
      </c>
      <c r="C234" s="30" t="s">
        <v>82</v>
      </c>
      <c r="D234" s="56">
        <v>260</v>
      </c>
      <c r="E234" s="56">
        <v>259.99996</v>
      </c>
      <c r="F234" s="56">
        <f t="shared" si="5"/>
        <v>99.9999846153846</v>
      </c>
      <c r="G234" s="39"/>
    </row>
    <row r="235" spans="2:7" ht="12.75">
      <c r="B235" s="35" t="s">
        <v>91</v>
      </c>
      <c r="C235" s="36" t="s">
        <v>92</v>
      </c>
      <c r="D235" s="37">
        <v>71.8</v>
      </c>
      <c r="E235" s="37">
        <v>71.8</v>
      </c>
      <c r="F235" s="37">
        <f t="shared" si="5"/>
        <v>100</v>
      </c>
      <c r="G235" s="39"/>
    </row>
    <row r="236" spans="2:7" ht="25.5">
      <c r="B236" s="29" t="s">
        <v>102</v>
      </c>
      <c r="C236" s="30" t="s">
        <v>103</v>
      </c>
      <c r="D236" s="56">
        <v>0</v>
      </c>
      <c r="E236" s="56">
        <v>0</v>
      </c>
      <c r="F236" s="56">
        <f t="shared" si="5"/>
        <v>0</v>
      </c>
      <c r="G236" s="39"/>
    </row>
    <row r="237" spans="2:7" ht="25.5">
      <c r="B237" s="29" t="s">
        <v>120</v>
      </c>
      <c r="C237" s="30" t="s">
        <v>121</v>
      </c>
      <c r="D237" s="56">
        <v>71.8</v>
      </c>
      <c r="E237" s="56">
        <v>71.8</v>
      </c>
      <c r="F237" s="56">
        <f t="shared" si="5"/>
        <v>100</v>
      </c>
      <c r="G237" s="39"/>
    </row>
    <row r="238" spans="2:7" ht="12.75">
      <c r="B238" s="35" t="s">
        <v>122</v>
      </c>
      <c r="C238" s="36" t="s">
        <v>123</v>
      </c>
      <c r="D238" s="37">
        <v>120</v>
      </c>
      <c r="E238" s="37">
        <v>19.96868</v>
      </c>
      <c r="F238" s="37">
        <f t="shared" si="5"/>
        <v>16.640566666666665</v>
      </c>
      <c r="G238" s="39"/>
    </row>
    <row r="239" spans="2:7" ht="12.75">
      <c r="B239" s="29" t="s">
        <v>124</v>
      </c>
      <c r="C239" s="30" t="s">
        <v>125</v>
      </c>
      <c r="D239" s="56">
        <v>120</v>
      </c>
      <c r="E239" s="56">
        <v>19.96868</v>
      </c>
      <c r="F239" s="56">
        <f t="shared" si="5"/>
        <v>16.640566666666665</v>
      </c>
      <c r="G239" s="39"/>
    </row>
    <row r="240" spans="2:7" ht="12" customHeight="1">
      <c r="B240" s="35" t="s">
        <v>134</v>
      </c>
      <c r="C240" s="36" t="s">
        <v>135</v>
      </c>
      <c r="D240" s="37">
        <v>0</v>
      </c>
      <c r="E240" s="37">
        <v>0</v>
      </c>
      <c r="F240" s="37">
        <f t="shared" si="5"/>
        <v>0</v>
      </c>
      <c r="G240" s="39"/>
    </row>
    <row r="241" spans="2:7" ht="25.5">
      <c r="B241" s="29" t="s">
        <v>138</v>
      </c>
      <c r="C241" s="30" t="s">
        <v>139</v>
      </c>
      <c r="D241" s="56">
        <v>0</v>
      </c>
      <c r="E241" s="56">
        <v>0</v>
      </c>
      <c r="F241" s="56">
        <f t="shared" si="5"/>
        <v>0</v>
      </c>
      <c r="G241" s="47"/>
    </row>
    <row r="242" spans="2:7" ht="25.5">
      <c r="B242" s="29" t="s">
        <v>140</v>
      </c>
      <c r="C242" s="30" t="s">
        <v>141</v>
      </c>
      <c r="D242" s="56">
        <v>0</v>
      </c>
      <c r="E242" s="56">
        <v>0</v>
      </c>
      <c r="F242" s="56">
        <f t="shared" si="5"/>
        <v>0</v>
      </c>
      <c r="G242" s="47"/>
    </row>
    <row r="243" spans="2:7" ht="12.75">
      <c r="B243" s="29" t="s">
        <v>233</v>
      </c>
      <c r="C243" s="30" t="s">
        <v>234</v>
      </c>
      <c r="D243" s="56">
        <v>0</v>
      </c>
      <c r="E243" s="56">
        <v>0</v>
      </c>
      <c r="F243" s="56">
        <f t="shared" si="5"/>
        <v>0</v>
      </c>
      <c r="G243" s="47"/>
    </row>
    <row r="244" spans="2:7" ht="12.75" customHeight="1">
      <c r="B244" s="35" t="s">
        <v>144</v>
      </c>
      <c r="C244" s="36" t="s">
        <v>145</v>
      </c>
      <c r="D244" s="37">
        <v>53033.9</v>
      </c>
      <c r="E244" s="37">
        <v>9014.00727</v>
      </c>
      <c r="F244" s="37">
        <f t="shared" si="5"/>
        <v>16.996689419409094</v>
      </c>
      <c r="G244" s="47"/>
    </row>
    <row r="245" spans="2:7" ht="12.75">
      <c r="B245" s="29" t="s">
        <v>146</v>
      </c>
      <c r="C245" s="30" t="s">
        <v>147</v>
      </c>
      <c r="D245" s="56">
        <v>49045.9</v>
      </c>
      <c r="E245" s="56">
        <v>8189.40706</v>
      </c>
      <c r="F245" s="56">
        <f t="shared" si="5"/>
        <v>16.697434566395966</v>
      </c>
      <c r="G245" s="47"/>
    </row>
    <row r="246" spans="2:7" ht="12" customHeight="1">
      <c r="B246" s="29" t="s">
        <v>295</v>
      </c>
      <c r="C246" s="30" t="s">
        <v>296</v>
      </c>
      <c r="D246" s="56">
        <v>500</v>
      </c>
      <c r="E246" s="56">
        <v>0</v>
      </c>
      <c r="F246" s="56">
        <f t="shared" si="5"/>
        <v>0</v>
      </c>
      <c r="G246" s="47"/>
    </row>
    <row r="247" spans="2:7" ht="13.5" customHeight="1">
      <c r="B247" s="29" t="s">
        <v>150</v>
      </c>
      <c r="C247" s="30" t="s">
        <v>151</v>
      </c>
      <c r="D247" s="56">
        <v>3488</v>
      </c>
      <c r="E247" s="56">
        <v>824.60021</v>
      </c>
      <c r="F247" s="56">
        <f t="shared" si="5"/>
        <v>23.64106106651376</v>
      </c>
      <c r="G247" s="47"/>
    </row>
    <row r="248" spans="2:7" ht="12" customHeight="1">
      <c r="B248" s="35" t="s">
        <v>154</v>
      </c>
      <c r="C248" s="36" t="s">
        <v>155</v>
      </c>
      <c r="D248" s="37">
        <v>264567.41043000005</v>
      </c>
      <c r="E248" s="37">
        <v>94581.49183</v>
      </c>
      <c r="F248" s="37">
        <f t="shared" si="5"/>
        <v>35.74948693653432</v>
      </c>
      <c r="G248" s="47"/>
    </row>
    <row r="249" spans="2:7" ht="12.75">
      <c r="B249" s="29" t="s">
        <v>259</v>
      </c>
      <c r="C249" s="30" t="s">
        <v>260</v>
      </c>
      <c r="D249" s="56">
        <v>50494.5</v>
      </c>
      <c r="E249" s="56">
        <v>1562</v>
      </c>
      <c r="F249" s="56">
        <f t="shared" si="5"/>
        <v>3.0934062125578032</v>
      </c>
      <c r="G249" s="47"/>
    </row>
    <row r="250" spans="2:7" ht="13.5" customHeight="1">
      <c r="B250" s="29" t="s">
        <v>304</v>
      </c>
      <c r="C250" s="30" t="s">
        <v>305</v>
      </c>
      <c r="D250" s="56">
        <v>18005.21059</v>
      </c>
      <c r="E250" s="56">
        <v>2285.5889500000003</v>
      </c>
      <c r="F250" s="56">
        <f t="shared" si="5"/>
        <v>12.694041752943477</v>
      </c>
      <c r="G250" s="47"/>
    </row>
    <row r="251" spans="2:7" ht="12.75">
      <c r="B251" s="29" t="s">
        <v>276</v>
      </c>
      <c r="C251" s="30" t="s">
        <v>277</v>
      </c>
      <c r="D251" s="56">
        <v>6095.7444000000005</v>
      </c>
      <c r="E251" s="56">
        <v>3351.68289</v>
      </c>
      <c r="F251" s="56">
        <f t="shared" si="5"/>
        <v>54.98398013538757</v>
      </c>
      <c r="G251" s="47"/>
    </row>
    <row r="252" spans="2:7" ht="12.75" customHeight="1">
      <c r="B252" s="29" t="s">
        <v>306</v>
      </c>
      <c r="C252" s="30" t="s">
        <v>307</v>
      </c>
      <c r="D252" s="56">
        <v>929.72064</v>
      </c>
      <c r="E252" s="56">
        <v>326.25652</v>
      </c>
      <c r="F252" s="56">
        <f t="shared" si="5"/>
        <v>35.09188738673157</v>
      </c>
      <c r="G252" s="47"/>
    </row>
    <row r="253" spans="2:7" ht="15" customHeight="1">
      <c r="B253" s="29" t="s">
        <v>308</v>
      </c>
      <c r="C253" s="30" t="s">
        <v>309</v>
      </c>
      <c r="D253" s="56">
        <v>500</v>
      </c>
      <c r="E253" s="56">
        <v>0</v>
      </c>
      <c r="F253" s="56">
        <f t="shared" si="5"/>
        <v>0</v>
      </c>
      <c r="G253" s="47"/>
    </row>
    <row r="254" spans="2:7" ht="12.75" customHeight="1">
      <c r="B254" s="29" t="s">
        <v>319</v>
      </c>
      <c r="C254" s="30" t="s">
        <v>320</v>
      </c>
      <c r="D254" s="56">
        <v>2000</v>
      </c>
      <c r="E254" s="56">
        <v>0</v>
      </c>
      <c r="F254" s="56">
        <f t="shared" si="5"/>
        <v>0</v>
      </c>
      <c r="G254" s="47"/>
    </row>
    <row r="255" spans="2:7" ht="15" customHeight="1">
      <c r="B255" s="29" t="s">
        <v>302</v>
      </c>
      <c r="C255" s="30" t="s">
        <v>303</v>
      </c>
      <c r="D255" s="56">
        <v>7396</v>
      </c>
      <c r="E255" s="56">
        <v>7350</v>
      </c>
      <c r="F255" s="56">
        <f t="shared" si="5"/>
        <v>99.37804218496484</v>
      </c>
      <c r="G255" s="47"/>
    </row>
    <row r="256" spans="2:7" ht="12.75" customHeight="1">
      <c r="B256" s="29" t="s">
        <v>158</v>
      </c>
      <c r="C256" s="30" t="s">
        <v>159</v>
      </c>
      <c r="D256" s="56">
        <v>19553.388</v>
      </c>
      <c r="E256" s="56">
        <v>4058.148</v>
      </c>
      <c r="F256" s="56">
        <f t="shared" si="5"/>
        <v>20.754193595503757</v>
      </c>
      <c r="G256" s="47"/>
    </row>
    <row r="257" spans="2:6" ht="26.25" customHeight="1">
      <c r="B257" s="29" t="s">
        <v>261</v>
      </c>
      <c r="C257" s="30" t="s">
        <v>262</v>
      </c>
      <c r="D257" s="56">
        <v>3167.52</v>
      </c>
      <c r="E257" s="56">
        <v>402</v>
      </c>
      <c r="F257" s="56">
        <f t="shared" si="5"/>
        <v>12.691316866191848</v>
      </c>
    </row>
    <row r="258" spans="2:6" ht="25.5" customHeight="1">
      <c r="B258" s="29" t="s">
        <v>263</v>
      </c>
      <c r="C258" s="30" t="s">
        <v>264</v>
      </c>
      <c r="D258" s="56">
        <v>38740.7598</v>
      </c>
      <c r="E258" s="56">
        <v>36478.48546</v>
      </c>
      <c r="F258" s="56">
        <f t="shared" si="5"/>
        <v>94.1604801979129</v>
      </c>
    </row>
    <row r="259" spans="2:6" ht="24.75" customHeight="1">
      <c r="B259" s="29" t="s">
        <v>265</v>
      </c>
      <c r="C259" s="30" t="s">
        <v>266</v>
      </c>
      <c r="D259" s="56">
        <v>23725.8</v>
      </c>
      <c r="E259" s="56">
        <v>16754.022</v>
      </c>
      <c r="F259" s="56">
        <f t="shared" si="5"/>
        <v>70.61520370229877</v>
      </c>
    </row>
    <row r="260" spans="2:6" ht="12.75">
      <c r="B260" s="29" t="s">
        <v>297</v>
      </c>
      <c r="C260" s="30" t="s">
        <v>298</v>
      </c>
      <c r="D260" s="56">
        <v>16044</v>
      </c>
      <c r="E260" s="56">
        <v>14114.70753</v>
      </c>
      <c r="F260" s="56">
        <f t="shared" si="5"/>
        <v>87.97499083769634</v>
      </c>
    </row>
    <row r="261" spans="2:6" ht="13.5" customHeight="1">
      <c r="B261" s="29" t="s">
        <v>200</v>
      </c>
      <c r="C261" s="30" t="s">
        <v>201</v>
      </c>
      <c r="D261" s="56">
        <v>14228.931</v>
      </c>
      <c r="E261" s="56">
        <v>0</v>
      </c>
      <c r="F261" s="56">
        <f t="shared" si="5"/>
        <v>0</v>
      </c>
    </row>
    <row r="262" spans="2:6" ht="25.5">
      <c r="B262" s="29" t="s">
        <v>160</v>
      </c>
      <c r="C262" s="30" t="s">
        <v>161</v>
      </c>
      <c r="D262" s="56">
        <v>37465.811</v>
      </c>
      <c r="E262" s="56">
        <v>898.60048</v>
      </c>
      <c r="F262" s="56">
        <f t="shared" si="5"/>
        <v>2.39845463374595</v>
      </c>
    </row>
    <row r="263" spans="2:6" ht="12" customHeight="1">
      <c r="B263" s="29" t="s">
        <v>162</v>
      </c>
      <c r="C263" s="30" t="s">
        <v>163</v>
      </c>
      <c r="D263" s="56">
        <v>727</v>
      </c>
      <c r="E263" s="56">
        <v>0</v>
      </c>
      <c r="F263" s="56">
        <f t="shared" si="5"/>
        <v>0</v>
      </c>
    </row>
    <row r="264" spans="2:8" s="38" customFormat="1" ht="12.75">
      <c r="B264" s="29" t="s">
        <v>166</v>
      </c>
      <c r="C264" s="30" t="s">
        <v>167</v>
      </c>
      <c r="D264" s="56">
        <v>24975.325</v>
      </c>
      <c r="E264" s="56">
        <v>7000</v>
      </c>
      <c r="F264" s="56">
        <f t="shared" si="5"/>
        <v>28.027663303680733</v>
      </c>
      <c r="G264" s="39"/>
      <c r="H264" s="12"/>
    </row>
    <row r="265" spans="2:6" ht="12.75">
      <c r="B265" s="29" t="s">
        <v>321</v>
      </c>
      <c r="C265" s="30" t="s">
        <v>322</v>
      </c>
      <c r="D265" s="56">
        <v>250</v>
      </c>
      <c r="E265" s="56">
        <v>0</v>
      </c>
      <c r="F265" s="56">
        <f t="shared" si="5"/>
        <v>0</v>
      </c>
    </row>
    <row r="266" spans="2:6" ht="63.75">
      <c r="B266" s="29" t="s">
        <v>267</v>
      </c>
      <c r="C266" s="30" t="s">
        <v>268</v>
      </c>
      <c r="D266" s="56">
        <v>267.7</v>
      </c>
      <c r="E266" s="56">
        <v>0</v>
      </c>
      <c r="F266" s="56">
        <f t="shared" si="5"/>
        <v>0</v>
      </c>
    </row>
    <row r="267" spans="2:6" ht="12.75">
      <c r="B267" s="29" t="s">
        <v>170</v>
      </c>
      <c r="C267" s="30" t="s">
        <v>171</v>
      </c>
      <c r="D267" s="56">
        <v>0</v>
      </c>
      <c r="E267" s="56">
        <v>0</v>
      </c>
      <c r="F267" s="56">
        <f t="shared" si="5"/>
        <v>0</v>
      </c>
    </row>
    <row r="268" spans="2:6" ht="12" customHeight="1">
      <c r="B268" s="35" t="s">
        <v>172</v>
      </c>
      <c r="C268" s="36" t="s">
        <v>173</v>
      </c>
      <c r="D268" s="37">
        <v>3198.08</v>
      </c>
      <c r="E268" s="37">
        <v>867.10036</v>
      </c>
      <c r="F268" s="37">
        <f t="shared" si="5"/>
        <v>27.11315414248549</v>
      </c>
    </row>
    <row r="269" spans="2:6" ht="12.75">
      <c r="B269" s="29" t="s">
        <v>178</v>
      </c>
      <c r="C269" s="30" t="s">
        <v>179</v>
      </c>
      <c r="D269" s="56">
        <v>322.08</v>
      </c>
      <c r="E269" s="56">
        <v>0</v>
      </c>
      <c r="F269" s="56">
        <f t="shared" si="5"/>
        <v>0</v>
      </c>
    </row>
    <row r="270" spans="2:6" ht="12.75" customHeight="1">
      <c r="B270" s="29" t="s">
        <v>180</v>
      </c>
      <c r="C270" s="30" t="s">
        <v>181</v>
      </c>
      <c r="D270" s="56">
        <v>2200</v>
      </c>
      <c r="E270" s="56">
        <v>487.725</v>
      </c>
      <c r="F270" s="56">
        <f t="shared" si="5"/>
        <v>22.16931818181818</v>
      </c>
    </row>
    <row r="271" spans="2:6" ht="12.75">
      <c r="B271" s="29" t="s">
        <v>269</v>
      </c>
      <c r="C271" s="30" t="s">
        <v>270</v>
      </c>
      <c r="D271" s="56">
        <v>676</v>
      </c>
      <c r="E271" s="56">
        <v>379.37536</v>
      </c>
      <c r="F271" s="56">
        <f t="shared" si="5"/>
        <v>56.12061538461538</v>
      </c>
    </row>
    <row r="272" spans="2:6" ht="12.75">
      <c r="B272" s="35" t="s">
        <v>188</v>
      </c>
      <c r="C272" s="36" t="s">
        <v>189</v>
      </c>
      <c r="D272" s="37">
        <v>6111</v>
      </c>
      <c r="E272" s="37">
        <v>2000</v>
      </c>
      <c r="F272" s="37">
        <f t="shared" si="5"/>
        <v>32.72786777941417</v>
      </c>
    </row>
    <row r="273" spans="2:7" ht="25.5">
      <c r="B273" s="29" t="s">
        <v>310</v>
      </c>
      <c r="C273" s="30" t="s">
        <v>311</v>
      </c>
      <c r="D273" s="56">
        <v>500</v>
      </c>
      <c r="E273" s="56">
        <v>500</v>
      </c>
      <c r="F273" s="56">
        <f t="shared" si="5"/>
        <v>100</v>
      </c>
      <c r="G273" s="47"/>
    </row>
    <row r="274" spans="2:7" ht="51">
      <c r="B274" s="29" t="s">
        <v>317</v>
      </c>
      <c r="C274" s="30" t="s">
        <v>318</v>
      </c>
      <c r="D274" s="56">
        <v>2300</v>
      </c>
      <c r="E274" s="56">
        <v>0</v>
      </c>
      <c r="F274" s="56">
        <f t="shared" si="5"/>
        <v>0</v>
      </c>
      <c r="G274" s="47"/>
    </row>
    <row r="275" spans="2:7" ht="25.5">
      <c r="B275" s="29" t="s">
        <v>323</v>
      </c>
      <c r="C275" s="30" t="s">
        <v>324</v>
      </c>
      <c r="D275" s="56">
        <v>1661</v>
      </c>
      <c r="E275" s="56">
        <v>0</v>
      </c>
      <c r="F275" s="56">
        <f t="shared" si="5"/>
        <v>0</v>
      </c>
      <c r="G275" s="47"/>
    </row>
    <row r="276" spans="2:7" ht="12.75">
      <c r="B276" s="29" t="s">
        <v>192</v>
      </c>
      <c r="C276" s="30" t="s">
        <v>193</v>
      </c>
      <c r="D276" s="56">
        <v>150</v>
      </c>
      <c r="E276" s="56">
        <v>0</v>
      </c>
      <c r="F276" s="56">
        <f t="shared" si="5"/>
        <v>0</v>
      </c>
      <c r="G276" s="47"/>
    </row>
    <row r="277" spans="2:6" ht="25.5">
      <c r="B277" s="29" t="s">
        <v>325</v>
      </c>
      <c r="C277" s="30" t="s">
        <v>326</v>
      </c>
      <c r="D277" s="56">
        <v>1500</v>
      </c>
      <c r="E277" s="56">
        <v>1500</v>
      </c>
      <c r="F277" s="56">
        <f t="shared" si="5"/>
        <v>100</v>
      </c>
    </row>
    <row r="278" spans="2:6" ht="12.75">
      <c r="B278" s="35" t="s">
        <v>194</v>
      </c>
      <c r="C278" s="36" t="s">
        <v>195</v>
      </c>
      <c r="D278" s="37">
        <v>359609.14431000006</v>
      </c>
      <c r="E278" s="37">
        <v>122424.87157</v>
      </c>
      <c r="F278" s="37">
        <f t="shared" si="5"/>
        <v>34.04387054864878</v>
      </c>
    </row>
  </sheetData>
  <sheetProtection/>
  <mergeCells count="7">
    <mergeCell ref="B219:F219"/>
    <mergeCell ref="A1:F1"/>
    <mergeCell ref="B91:F91"/>
    <mergeCell ref="B5:F5"/>
    <mergeCell ref="C3:E3"/>
    <mergeCell ref="B129:F129"/>
    <mergeCell ref="C128:F12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0" max="5" man="1"/>
    <brk id="127" max="5" man="1"/>
    <brk id="172" max="5" man="1"/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2020-06-22T09:01:41Z</cp:lastPrinted>
  <dcterms:created xsi:type="dcterms:W3CDTF">2018-09-11T12:44:43Z</dcterms:created>
  <dcterms:modified xsi:type="dcterms:W3CDTF">2020-06-22T09:03:25Z</dcterms:modified>
  <cp:category/>
  <cp:version/>
  <cp:contentType/>
  <cp:contentStatus/>
</cp:coreProperties>
</file>