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6005" windowHeight="12645" activeTab="0"/>
  </bookViews>
  <sheets>
    <sheet name="Доходи та видатки" sheetId="1" r:id="rId1"/>
  </sheets>
  <definedNames>
    <definedName name="_xlnm.Print_Area" localSheetId="0">'Доходи та видатки'!$A$1:$F$262</definedName>
  </definedNames>
  <calcPr fullCalcOnLoad="1"/>
</workbook>
</file>

<file path=xl/sharedStrings.xml><?xml version="1.0" encoding="utf-8"?>
<sst xmlns="http://schemas.openxmlformats.org/spreadsheetml/2006/main" count="407" uniqueCount="314">
  <si>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</si>
  <si>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</si>
  <si>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</si>
  <si>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</si>
  <si>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</si>
  <si>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</si>
  <si>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</si>
  <si>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</si>
  <si>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</si>
  <si>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</si>
  <si>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</si>
  <si>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</si>
  <si>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</si>
  <si>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</si>
  <si>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</si>
  <si>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</si>
  <si>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</si>
  <si>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</si>
  <si>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</si>
  <si>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</si>
  <si>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</si>
  <si>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</si>
  <si>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</si>
  <si>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</si>
  <si>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</si>
  <si>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</si>
  <si>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</si>
  <si>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</si>
  <si>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</si>
  <si>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</si>
  <si>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</si>
  <si>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</si>
  <si>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</si>
  <si>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</si>
  <si>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</si>
  <si>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</si>
  <si>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</si>
  <si>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</si>
  <si>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</si>
  <si>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</si>
  <si>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</si>
  <si>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</si>
  <si>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</si>
  <si>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</si>
  <si>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</si>
  <si>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</si>
  <si>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</si>
  <si>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</si>
  <si>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</si>
  <si>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</si>
  <si>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</si>
  <si>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</si>
  <si>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</si>
  <si>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</si>
  <si>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</si>
  <si>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</si>
  <si>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</si>
  <si>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</si>
  <si>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</si>
  <si>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</si>
  <si>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</si>
  <si>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</si>
  <si>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</si>
  <si>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</si>
  <si>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</si>
  <si>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</si>
  <si>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</si>
  <si>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</si>
  <si>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</si>
  <si>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</si>
  <si>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</si>
  <si>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</si>
  <si>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</si>
  <si>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</si>
  <si>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</si>
  <si>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</si>
  <si>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</si>
  <si>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</si>
  <si>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</si>
  <si>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</si>
  <si>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</si>
  <si>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</si>
  <si>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</si>
  <si>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</si>
  <si>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</si>
  <si>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</si>
  <si>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</si>
  <si>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</si>
  <si>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</si>
  <si>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</si>
  <si>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</si>
  <si>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</si>
  <si>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</si>
  <si>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</si>
  <si>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</si>
  <si>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</si>
  <si>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</si>
  <si>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</si>
  <si>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</si>
  <si>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</si>
  <si>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</si>
  <si>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</si>
  <si>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</si>
  <si>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</si>
  <si>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</si>
  <si>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</si>
  <si>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</si>
  <si>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</si>
  <si>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</si>
  <si>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</si>
  <si>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</si>
  <si>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</si>
  <si>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</si>
  <si>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</si>
  <si>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</si>
  <si>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</si>
  <si>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</si>
  <si>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</si>
  <si>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</si>
  <si>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</si>
  <si>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</si>
  <si>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</si>
  <si>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</si>
  <si>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</si>
  <si>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</si>
  <si>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</si>
  <si>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</si>
  <si>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</si>
  <si>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</si>
  <si>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</si>
  <si>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</si>
  <si>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</si>
  <si>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</si>
  <si>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</si>
  <si>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</si>
  <si>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</si>
  <si>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</si>
  <si>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</si>
  <si>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</si>
  <si>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</si>
  <si>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</si>
  <si>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</si>
  <si>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</si>
  <si>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</si>
  <si>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</si>
  <si>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</si>
  <si>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</si>
  <si>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</si>
  <si>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</si>
  <si>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</si>
  <si>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</si>
  <si>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</si>
  <si>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</si>
  <si>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</si>
  <si>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</si>
  <si>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</si>
  <si>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</si>
  <si>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</si>
  <si>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</si>
  <si>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</si>
  <si>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</si>
  <si>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</si>
  <si>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</si>
  <si>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</si>
  <si>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</si>
  <si>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</si>
  <si>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</si>
  <si>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</si>
  <si>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</si>
  <si>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</si>
  <si>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</si>
  <si>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</si>
  <si>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</si>
  <si>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</si>
  <si>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</si>
  <si>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</si>
  <si>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</si>
  <si>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</si>
  <si>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</si>
  <si>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</si>
  <si>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</si>
  <si>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</si>
  <si>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</si>
  <si>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</si>
  <si>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</si>
  <si>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</si>
  <si>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</si>
  <si>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</si>
  <si>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</si>
  <si>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</si>
  <si>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</si>
  <si>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</si>
  <si>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</si>
  <si>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</si>
  <si>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</si>
  <si>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</si>
  <si>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</si>
  <si>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</si>
  <si>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</si>
  <si>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</si>
  <si>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</si>
  <si>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</si>
  <si>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</si>
  <si>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</si>
  <si>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</si>
  <si>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</si>
  <si>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</si>
  <si>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</si>
  <si>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</si>
  <si>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</si>
  <si>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</si>
  <si>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</si>
  <si>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</si>
  <si>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</si>
  <si>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</si>
  <si>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</si>
  <si>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</si>
  <si>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</si>
  <si>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</si>
  <si>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</si>
  <si>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</si>
  <si>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</si>
  <si>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</si>
  <si>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</si>
  <si>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</si>
  <si>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</si>
  <si>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</si>
  <si>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</si>
  <si>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</si>
  <si>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</si>
  <si>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</si>
  <si>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</si>
  <si>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</si>
  <si>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</si>
  <si>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</si>
  <si>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</si>
  <si>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</si>
  <si>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</si>
  <si>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</si>
  <si>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</si>
  <si>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</si>
  <si>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</si>
  <si>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</si>
  <si>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</si>
  <si>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</si>
  <si>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</si>
  <si>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</si>
  <si>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</si>
  <si>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</si>
  <si>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</si>
  <si>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</si>
  <si>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</si>
  <si>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</si>
  <si>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</si>
  <si>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</si>
  <si>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</si>
  <si>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</si>
  <si>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</si>
  <si>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</si>
  <si>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</si>
  <si>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</si>
  <si>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</si>
  <si>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</si>
  <si>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</si>
  <si>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</si>
  <si>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</si>
  <si>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</si>
  <si>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</si>
  <si>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</si>
  <si>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</si>
  <si>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</si>
  <si>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</si>
  <si>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</si>
  <si>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</si>
  <si>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</si>
  <si>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</si>
  <si>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</si>
  <si>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</si>
  <si>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</si>
  <si>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</si>
  <si>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</si>
  <si>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</si>
  <si>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</si>
  <si>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</si>
  <si>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</si>
  <si>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</si>
  <si>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</si>
  <si>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</si>
  <si>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</si>
  <si>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</si>
  <si>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</si>
  <si>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</si>
  <si>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</si>
  <si>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</si>
  <si>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</si>
  <si>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</si>
  <si>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</si>
  <si>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</si>
  <si>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</si>
  <si>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Надходження коштів від відшкодування втрат сільськогосподарського і лісогосподарського виробництва 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</si>
  <si>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</si>
  <si>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</si>
  <si>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7330</t>
  </si>
  <si>
    <t>Будівництво1 інших об`єктів комунальної власності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</si>
  <si>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</si>
  <si>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</si>
  <si>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</si>
  <si>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</si>
  <si>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7324</t>
  </si>
  <si>
    <t>Будівництво установ та закладів культури</t>
  </si>
  <si>
    <t>9720</t>
  </si>
  <si>
    <t>Субвенція з місцевого бюджету на виконання інвестиційних проектів</t>
  </si>
  <si>
    <t>Оперативна інформація про доходи та видатки  бюджету                                                                         міста Кропивницького за період з 01.01.2020р. по 24.04.2020 р.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</si>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</sst>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5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0" xfId="0" applyFont="1" applyAlignment="1">
      <alignment horizontal="center" shrinkToFit="1"/>
    </xf>
    <xf numFmtId="0" fontId="41" fillId="0" borderId="0" xfId="0" applyFont="1" applyAlignment="1">
      <alignment horizontal="center" wrapText="1" shrinkToFit="1"/>
    </xf>
    <xf numFmtId="0" fontId="31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9" fillId="0" borderId="0" xfId="0" applyFont="1" applyAlignment="1">
      <alignment/>
    </xf>
    <xf numFmtId="0" fontId="0" fillId="34" borderId="0" xfId="0" applyFill="1" applyAlignment="1">
      <alignment/>
    </xf>
    <xf numFmtId="0" fontId="41" fillId="0" borderId="0" xfId="0" applyFont="1" applyAlignment="1">
      <alignment horizontal="center" wrapText="1" shrinkToFit="1"/>
    </xf>
    <xf numFmtId="0" fontId="39" fillId="0" borderId="0" xfId="0" applyFont="1" applyAlignment="1">
      <alignment horizontal="center" vertical="center" wrapText="1"/>
    </xf>
    <xf numFmtId="0" fontId="39" fillId="34" borderId="0" xfId="0" applyFont="1" applyFill="1" applyAlignment="1">
      <alignment/>
    </xf>
    <xf numFmtId="171" fontId="41" fillId="0" borderId="0" xfId="69" applyFont="1" applyAlignment="1">
      <alignment horizontal="center" wrapText="1" shrinkToFit="1"/>
    </xf>
    <xf numFmtId="171" fontId="41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31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31" fillId="0" borderId="10" xfId="69" applyFont="1" applyBorder="1" applyAlignment="1">
      <alignment horizontal="center" wrapText="1"/>
    </xf>
    <xf numFmtId="0" fontId="31" fillId="0" borderId="10" xfId="56" applyFont="1" applyBorder="1" applyAlignment="1">
      <alignment horizontal="center"/>
      <protection/>
    </xf>
    <xf numFmtId="0" fontId="31" fillId="0" borderId="10" xfId="56" applyFont="1" applyBorder="1" applyAlignment="1">
      <alignment horizontal="center" wrapText="1"/>
      <protection/>
    </xf>
    <xf numFmtId="171" fontId="31" fillId="0" borderId="10" xfId="69" applyFont="1" applyBorder="1" applyAlignment="1">
      <alignment horizontal="center"/>
    </xf>
    <xf numFmtId="171" fontId="20" fillId="0" borderId="0" xfId="69" applyFont="1" applyAlignment="1">
      <alignment horizontal="right"/>
    </xf>
    <xf numFmtId="171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2" fillId="34" borderId="0" xfId="0" applyFont="1" applyFill="1" applyBorder="1" applyAlignment="1" quotePrefix="1">
      <alignment vertical="center" wrapText="1"/>
    </xf>
    <xf numFmtId="0" fontId="42" fillId="34" borderId="0" xfId="0" applyFont="1" applyFill="1" applyBorder="1" applyAlignment="1">
      <alignment vertical="center" wrapText="1"/>
    </xf>
    <xf numFmtId="171" fontId="42" fillId="34" borderId="0" xfId="69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1" fillId="33" borderId="10" xfId="0" applyFont="1" applyFill="1" applyBorder="1" applyAlignment="1" quotePrefix="1">
      <alignment vertical="center" wrapText="1"/>
    </xf>
    <xf numFmtId="0" fontId="31" fillId="33" borderId="10" xfId="0" applyFont="1" applyFill="1" applyBorder="1" applyAlignment="1">
      <alignment vertical="center" wrapText="1"/>
    </xf>
    <xf numFmtId="183" fontId="31" fillId="33" borderId="10" xfId="69" applyNumberFormat="1" applyFont="1" applyFill="1" applyBorder="1" applyAlignment="1">
      <alignment vertical="center" wrapText="1"/>
    </xf>
    <xf numFmtId="183" fontId="24" fillId="0" borderId="0" xfId="69" applyNumberFormat="1" applyFont="1" applyAlignment="1">
      <alignment/>
    </xf>
    <xf numFmtId="183" fontId="24" fillId="0" borderId="0" xfId="69" applyNumberFormat="1" applyFont="1" applyAlignment="1">
      <alignment horizontal="center" vertical="center" wrapText="1"/>
    </xf>
    <xf numFmtId="171" fontId="24" fillId="0" borderId="0" xfId="69" applyFont="1" applyAlignment="1">
      <alignment/>
    </xf>
    <xf numFmtId="183" fontId="24" fillId="34" borderId="0" xfId="69" applyNumberFormat="1" applyFont="1" applyFill="1" applyAlignment="1">
      <alignment/>
    </xf>
    <xf numFmtId="183" fontId="24" fillId="0" borderId="0" xfId="69" applyNumberFormat="1" applyFont="1" applyAlignment="1" quotePrefix="1">
      <alignment/>
    </xf>
    <xf numFmtId="0" fontId="0" fillId="34" borderId="0" xfId="0" applyFill="1" applyBorder="1" applyAlignment="1">
      <alignment/>
    </xf>
    <xf numFmtId="0" fontId="0" fillId="0" borderId="0" xfId="0" applyAlignment="1">
      <alignment/>
    </xf>
    <xf numFmtId="0" fontId="43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 shrinkToFit="1"/>
    </xf>
    <xf numFmtId="0" fontId="43" fillId="0" borderId="0" xfId="0" applyFont="1" applyBorder="1" applyAlignment="1">
      <alignment horizontal="center" shrinkToFit="1"/>
    </xf>
    <xf numFmtId="0" fontId="43" fillId="0" borderId="0" xfId="0" applyFont="1" applyAlignment="1">
      <alignment horizontal="center" shrinkToFi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0" borderId="10" xfId="69" applyNumberFormat="1" applyFont="1" applyBorder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2"/>
  <sheetViews>
    <sheetView tabSelected="1" workbookViewId="0" topLeftCell="A1">
      <selection activeCell="B8" sqref="B8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19" customWidth="1"/>
    <col min="5" max="5" width="14.00390625" style="19" customWidth="1"/>
    <col min="6" max="6" width="14.140625" style="19" customWidth="1"/>
    <col min="7" max="7" width="15.421875" style="38" customWidth="1"/>
    <col min="8" max="8" width="9.140625" style="12" customWidth="1"/>
  </cols>
  <sheetData>
    <row r="1" spans="1:6" ht="37.5" customHeight="1">
      <c r="A1" s="46" t="s">
        <v>312</v>
      </c>
      <c r="B1" s="46"/>
      <c r="C1" s="46"/>
      <c r="D1" s="46"/>
      <c r="E1" s="46"/>
      <c r="F1" s="46"/>
    </row>
    <row r="2" spans="1:6" ht="5.25" customHeight="1">
      <c r="A2" s="8"/>
      <c r="B2" s="8"/>
      <c r="C2" s="14"/>
      <c r="D2" s="17"/>
      <c r="E2" s="17"/>
      <c r="F2" s="17"/>
    </row>
    <row r="3" spans="1:6" ht="15.75" customHeight="1">
      <c r="A3" s="8"/>
      <c r="B3" s="8"/>
      <c r="C3" s="46" t="s">
        <v>271</v>
      </c>
      <c r="D3" s="46"/>
      <c r="E3" s="46"/>
      <c r="F3" s="17"/>
    </row>
    <row r="4" spans="1:6" ht="6.75" customHeight="1">
      <c r="A4" s="7"/>
      <c r="B4" s="7"/>
      <c r="C4" s="14"/>
      <c r="D4" s="18"/>
      <c r="E4" s="18"/>
      <c r="F4" s="18"/>
    </row>
    <row r="5" spans="1:6" ht="13.5" customHeight="1">
      <c r="A5" s="7"/>
      <c r="B5" s="48" t="s">
        <v>43</v>
      </c>
      <c r="C5" s="48"/>
      <c r="D5" s="48"/>
      <c r="E5" s="48"/>
      <c r="F5" s="48"/>
    </row>
    <row r="6" ht="12.75">
      <c r="F6" s="28" t="s">
        <v>42</v>
      </c>
    </row>
    <row r="7" spans="1:8" s="5" customFormat="1" ht="26.25" customHeight="1">
      <c r="A7" s="3"/>
      <c r="B7" s="4" t="s">
        <v>0</v>
      </c>
      <c r="C7" s="1" t="s">
        <v>196</v>
      </c>
      <c r="D7" s="20" t="s">
        <v>279</v>
      </c>
      <c r="E7" s="20" t="s">
        <v>1</v>
      </c>
      <c r="F7" s="20" t="s">
        <v>282</v>
      </c>
      <c r="G7" s="39"/>
      <c r="H7" s="15"/>
    </row>
    <row r="8" spans="1:6" ht="12.75">
      <c r="A8" s="2"/>
      <c r="B8" s="21">
        <v>10000000</v>
      </c>
      <c r="C8" s="11" t="s">
        <v>2</v>
      </c>
      <c r="D8" s="52">
        <v>1608795.896</v>
      </c>
      <c r="E8" s="52">
        <v>445354.36766000005</v>
      </c>
      <c r="F8" s="52">
        <f aca="true" t="shared" si="0" ref="F8:F71">IF(D8=0,0,E8/D8*100)</f>
        <v>27.6824654244394</v>
      </c>
    </row>
    <row r="9" spans="1:6" ht="25.5">
      <c r="A9" s="2"/>
      <c r="B9" s="21">
        <v>11000000</v>
      </c>
      <c r="C9" s="11" t="s">
        <v>3</v>
      </c>
      <c r="D9" s="52">
        <v>1126123.055</v>
      </c>
      <c r="E9" s="52">
        <v>302157.34752999997</v>
      </c>
      <c r="F9" s="52">
        <f t="shared" si="0"/>
        <v>26.831645634854706</v>
      </c>
    </row>
    <row r="10" spans="1:6" ht="12.75">
      <c r="A10" s="2"/>
      <c r="B10" s="21">
        <v>11010000</v>
      </c>
      <c r="C10" s="11" t="s">
        <v>4</v>
      </c>
      <c r="D10" s="52">
        <v>1125293.055</v>
      </c>
      <c r="E10" s="52">
        <v>300848.27785</v>
      </c>
      <c r="F10" s="52">
        <f t="shared" si="0"/>
        <v>26.735104825649174</v>
      </c>
    </row>
    <row r="11" spans="1:6" ht="23.25" customHeight="1">
      <c r="A11" s="2"/>
      <c r="B11" s="21">
        <v>11010100</v>
      </c>
      <c r="C11" s="11" t="s">
        <v>5</v>
      </c>
      <c r="D11" s="52">
        <v>957086.5</v>
      </c>
      <c r="E11" s="52">
        <v>258593.65083000003</v>
      </c>
      <c r="F11" s="52">
        <f t="shared" si="0"/>
        <v>27.018837986953116</v>
      </c>
    </row>
    <row r="12" spans="1:6" ht="48" customHeight="1">
      <c r="A12" s="2"/>
      <c r="B12" s="21">
        <v>11010200</v>
      </c>
      <c r="C12" s="11" t="s">
        <v>6</v>
      </c>
      <c r="D12" s="52">
        <v>110483.2</v>
      </c>
      <c r="E12" s="52">
        <v>30725.22075</v>
      </c>
      <c r="F12" s="52">
        <f t="shared" si="0"/>
        <v>27.809857743077682</v>
      </c>
    </row>
    <row r="13" spans="1:6" ht="25.5">
      <c r="A13" s="2"/>
      <c r="B13" s="21">
        <v>11010400</v>
      </c>
      <c r="C13" s="11" t="s">
        <v>7</v>
      </c>
      <c r="D13" s="52">
        <v>45404.455</v>
      </c>
      <c r="E13" s="52">
        <v>6929.06703</v>
      </c>
      <c r="F13" s="52">
        <f t="shared" si="0"/>
        <v>15.260764676065378</v>
      </c>
    </row>
    <row r="14" spans="1:6" ht="24.75" customHeight="1">
      <c r="A14" s="2"/>
      <c r="B14" s="21">
        <v>11010500</v>
      </c>
      <c r="C14" s="11" t="s">
        <v>8</v>
      </c>
      <c r="D14" s="52">
        <v>12318.9</v>
      </c>
      <c r="E14" s="52">
        <v>4600.33924</v>
      </c>
      <c r="F14" s="52">
        <f t="shared" si="0"/>
        <v>37.34375017249917</v>
      </c>
    </row>
    <row r="15" spans="1:6" ht="48.75" customHeight="1">
      <c r="A15" s="2"/>
      <c r="B15" s="21">
        <v>11010900</v>
      </c>
      <c r="C15" s="11" t="s">
        <v>203</v>
      </c>
      <c r="D15" s="52">
        <v>0</v>
      </c>
      <c r="E15" s="52">
        <v>0</v>
      </c>
      <c r="F15" s="52">
        <f t="shared" si="0"/>
        <v>0</v>
      </c>
    </row>
    <row r="16" spans="1:6" ht="12.75">
      <c r="A16" s="2"/>
      <c r="B16" s="21">
        <v>11020000</v>
      </c>
      <c r="C16" s="11" t="s">
        <v>9</v>
      </c>
      <c r="D16" s="52">
        <v>830</v>
      </c>
      <c r="E16" s="52">
        <v>1309.06968</v>
      </c>
      <c r="F16" s="52">
        <f t="shared" si="0"/>
        <v>157.71923855421687</v>
      </c>
    </row>
    <row r="17" spans="1:6" ht="25.5">
      <c r="A17" s="2"/>
      <c r="B17" s="21">
        <v>11020200</v>
      </c>
      <c r="C17" s="11" t="s">
        <v>10</v>
      </c>
      <c r="D17" s="52">
        <v>830</v>
      </c>
      <c r="E17" s="52">
        <v>1309.06968</v>
      </c>
      <c r="F17" s="52">
        <f t="shared" si="0"/>
        <v>157.71923855421687</v>
      </c>
    </row>
    <row r="18" spans="1:6" ht="13.5" customHeight="1">
      <c r="A18" s="2"/>
      <c r="B18" s="21">
        <v>13000000</v>
      </c>
      <c r="C18" s="11" t="s">
        <v>204</v>
      </c>
      <c r="D18" s="52">
        <v>237.1</v>
      </c>
      <c r="E18" s="52">
        <v>1.37406</v>
      </c>
      <c r="F18" s="52">
        <f t="shared" si="0"/>
        <v>0.5795276254744834</v>
      </c>
    </row>
    <row r="19" spans="1:6" ht="12.75" customHeight="1">
      <c r="A19" s="2"/>
      <c r="B19" s="21">
        <v>13010000</v>
      </c>
      <c r="C19" s="11" t="s">
        <v>300</v>
      </c>
      <c r="D19" s="52">
        <v>0</v>
      </c>
      <c r="E19" s="52">
        <v>0.30131</v>
      </c>
      <c r="F19" s="52">
        <f t="shared" si="0"/>
        <v>0</v>
      </c>
    </row>
    <row r="20" spans="1:6" ht="22.5" customHeight="1">
      <c r="A20" s="2"/>
      <c r="B20" s="21">
        <v>13010200</v>
      </c>
      <c r="C20" s="11" t="s">
        <v>301</v>
      </c>
      <c r="D20" s="52">
        <v>0</v>
      </c>
      <c r="E20" s="52">
        <v>0.30131</v>
      </c>
      <c r="F20" s="52">
        <f t="shared" si="0"/>
        <v>0</v>
      </c>
    </row>
    <row r="21" spans="1:6" ht="12.75">
      <c r="A21" s="2"/>
      <c r="B21" s="21">
        <v>13030000</v>
      </c>
      <c r="C21" s="11" t="s">
        <v>205</v>
      </c>
      <c r="D21" s="52">
        <v>237.1</v>
      </c>
      <c r="E21" s="52">
        <v>1.07275</v>
      </c>
      <c r="F21" s="52">
        <f t="shared" si="0"/>
        <v>0.45244622522142564</v>
      </c>
    </row>
    <row r="22" spans="1:6" ht="13.5" customHeight="1">
      <c r="A22" s="2"/>
      <c r="B22" s="21">
        <v>13030100</v>
      </c>
      <c r="C22" s="11" t="s">
        <v>206</v>
      </c>
      <c r="D22" s="52">
        <v>3.8000000000000003</v>
      </c>
      <c r="E22" s="52">
        <v>1.07275</v>
      </c>
      <c r="F22" s="52">
        <f t="shared" si="0"/>
        <v>28.230263157894736</v>
      </c>
    </row>
    <row r="23" spans="1:6" ht="27" customHeight="1">
      <c r="A23" s="2"/>
      <c r="B23" s="21">
        <v>13030200</v>
      </c>
      <c r="C23" s="11" t="s">
        <v>207</v>
      </c>
      <c r="D23" s="52">
        <v>233.3</v>
      </c>
      <c r="E23" s="52">
        <v>0</v>
      </c>
      <c r="F23" s="52">
        <f t="shared" si="0"/>
        <v>0</v>
      </c>
    </row>
    <row r="24" spans="1:6" ht="12.75">
      <c r="A24" s="2"/>
      <c r="B24" s="21">
        <v>14000000</v>
      </c>
      <c r="C24" s="11" t="s">
        <v>11</v>
      </c>
      <c r="D24" s="52">
        <v>134200</v>
      </c>
      <c r="E24" s="52">
        <v>34348.08925</v>
      </c>
      <c r="F24" s="52">
        <f t="shared" si="0"/>
        <v>25.59470137853949</v>
      </c>
    </row>
    <row r="25" spans="1:6" ht="25.5">
      <c r="A25" s="2"/>
      <c r="B25" s="21">
        <v>14020000</v>
      </c>
      <c r="C25" s="11" t="s">
        <v>208</v>
      </c>
      <c r="D25" s="52">
        <v>10000</v>
      </c>
      <c r="E25" s="52">
        <v>3624.0352900000003</v>
      </c>
      <c r="F25" s="52">
        <f t="shared" si="0"/>
        <v>36.2403529</v>
      </c>
    </row>
    <row r="26" spans="1:6" ht="12.75">
      <c r="A26" s="2"/>
      <c r="B26" s="21">
        <v>14021900</v>
      </c>
      <c r="C26" s="11" t="s">
        <v>12</v>
      </c>
      <c r="D26" s="52">
        <v>10000</v>
      </c>
      <c r="E26" s="52">
        <v>3624.0352900000003</v>
      </c>
      <c r="F26" s="52">
        <f t="shared" si="0"/>
        <v>36.2403529</v>
      </c>
    </row>
    <row r="27" spans="1:6" ht="25.5">
      <c r="A27" s="2"/>
      <c r="B27" s="21">
        <v>14030000</v>
      </c>
      <c r="C27" s="11" t="s">
        <v>13</v>
      </c>
      <c r="D27" s="52">
        <v>60000</v>
      </c>
      <c r="E27" s="52">
        <v>11731.0694</v>
      </c>
      <c r="F27" s="52">
        <f t="shared" si="0"/>
        <v>19.551782333333335</v>
      </c>
    </row>
    <row r="28" spans="1:6" ht="12.75">
      <c r="A28" s="2"/>
      <c r="B28" s="21">
        <v>14031900</v>
      </c>
      <c r="C28" s="11" t="s">
        <v>12</v>
      </c>
      <c r="D28" s="52">
        <v>60000</v>
      </c>
      <c r="E28" s="52">
        <v>11731.0694</v>
      </c>
      <c r="F28" s="52">
        <f t="shared" si="0"/>
        <v>19.551782333333335</v>
      </c>
    </row>
    <row r="29" spans="1:6" ht="25.5">
      <c r="A29" s="2"/>
      <c r="B29" s="21">
        <v>14040000</v>
      </c>
      <c r="C29" s="11" t="s">
        <v>209</v>
      </c>
      <c r="D29" s="52">
        <v>64200</v>
      </c>
      <c r="E29" s="52">
        <v>18992.98456</v>
      </c>
      <c r="F29" s="52">
        <f t="shared" si="0"/>
        <v>29.584088099688476</v>
      </c>
    </row>
    <row r="30" spans="1:6" ht="15.75" customHeight="1">
      <c r="A30" s="2"/>
      <c r="B30" s="21">
        <v>18000000</v>
      </c>
      <c r="C30" s="11" t="s">
        <v>210</v>
      </c>
      <c r="D30" s="52">
        <v>348235.741</v>
      </c>
      <c r="E30" s="52">
        <v>108847.55682</v>
      </c>
      <c r="F30" s="52">
        <f t="shared" si="0"/>
        <v>31.256859651290075</v>
      </c>
    </row>
    <row r="31" spans="1:6" ht="12.75">
      <c r="A31" s="2"/>
      <c r="B31" s="21">
        <v>18010000</v>
      </c>
      <c r="C31" s="11" t="s">
        <v>211</v>
      </c>
      <c r="D31" s="52">
        <v>164175.741</v>
      </c>
      <c r="E31" s="52">
        <v>40584.72445</v>
      </c>
      <c r="F31" s="52">
        <f t="shared" si="0"/>
        <v>24.720293146111032</v>
      </c>
    </row>
    <row r="32" spans="1:6" ht="38.25">
      <c r="A32" s="2"/>
      <c r="B32" s="21">
        <v>18010100</v>
      </c>
      <c r="C32" s="11" t="s">
        <v>212</v>
      </c>
      <c r="D32" s="52">
        <v>140</v>
      </c>
      <c r="E32" s="52">
        <v>74.09979</v>
      </c>
      <c r="F32" s="52">
        <f t="shared" si="0"/>
        <v>52.928421428571426</v>
      </c>
    </row>
    <row r="33" spans="1:6" ht="38.25" customHeight="1">
      <c r="A33" s="2"/>
      <c r="B33" s="21">
        <v>18010200</v>
      </c>
      <c r="C33" s="11" t="s">
        <v>213</v>
      </c>
      <c r="D33" s="52">
        <v>1340</v>
      </c>
      <c r="E33" s="52">
        <v>298.40403000000003</v>
      </c>
      <c r="F33" s="52">
        <f t="shared" si="0"/>
        <v>22.26895746268657</v>
      </c>
    </row>
    <row r="34" spans="1:6" ht="39.75" customHeight="1">
      <c r="A34" s="2"/>
      <c r="B34" s="21">
        <v>18010300</v>
      </c>
      <c r="C34" s="11" t="s">
        <v>214</v>
      </c>
      <c r="D34" s="52">
        <v>1200</v>
      </c>
      <c r="E34" s="52">
        <v>435.25135</v>
      </c>
      <c r="F34" s="52">
        <f t="shared" si="0"/>
        <v>36.270945833333336</v>
      </c>
    </row>
    <row r="35" spans="1:6" ht="36.75" customHeight="1">
      <c r="A35" s="2"/>
      <c r="B35" s="21">
        <v>18010400</v>
      </c>
      <c r="C35" s="11" t="s">
        <v>215</v>
      </c>
      <c r="D35" s="52">
        <v>9900</v>
      </c>
      <c r="E35" s="52">
        <v>4098.21281</v>
      </c>
      <c r="F35" s="52">
        <f t="shared" si="0"/>
        <v>41.396088989898985</v>
      </c>
    </row>
    <row r="36" spans="1:6" ht="11.25" customHeight="1">
      <c r="A36" s="2"/>
      <c r="B36" s="21">
        <v>18010500</v>
      </c>
      <c r="C36" s="11" t="s">
        <v>216</v>
      </c>
      <c r="D36" s="52">
        <v>46850</v>
      </c>
      <c r="E36" s="52">
        <v>10731.27424</v>
      </c>
      <c r="F36" s="52">
        <f t="shared" si="0"/>
        <v>22.9056013660619</v>
      </c>
    </row>
    <row r="37" spans="1:6" ht="12.75">
      <c r="A37" s="2"/>
      <c r="B37" s="21">
        <v>18010600</v>
      </c>
      <c r="C37" s="11" t="s">
        <v>217</v>
      </c>
      <c r="D37" s="52">
        <v>84877.441</v>
      </c>
      <c r="E37" s="52">
        <v>20487.92638</v>
      </c>
      <c r="F37" s="52">
        <f t="shared" si="0"/>
        <v>24.138247028441867</v>
      </c>
    </row>
    <row r="38" spans="1:6" ht="12.75">
      <c r="A38" s="2"/>
      <c r="B38" s="21">
        <v>18010700</v>
      </c>
      <c r="C38" s="11" t="s">
        <v>218</v>
      </c>
      <c r="D38" s="52">
        <v>3638.3</v>
      </c>
      <c r="E38" s="52">
        <v>580.1718900000001</v>
      </c>
      <c r="F38" s="52">
        <f t="shared" si="0"/>
        <v>15.946235604540584</v>
      </c>
    </row>
    <row r="39" spans="1:6" ht="12.75">
      <c r="A39" s="2"/>
      <c r="B39" s="21">
        <v>18010900</v>
      </c>
      <c r="C39" s="11" t="s">
        <v>219</v>
      </c>
      <c r="D39" s="52">
        <v>14300</v>
      </c>
      <c r="E39" s="52">
        <v>3172.88575</v>
      </c>
      <c r="F39" s="52">
        <f t="shared" si="0"/>
        <v>22.188012237762237</v>
      </c>
    </row>
    <row r="40" spans="1:6" ht="12.75">
      <c r="A40" s="2"/>
      <c r="B40" s="21">
        <v>18011000</v>
      </c>
      <c r="C40" s="11" t="s">
        <v>220</v>
      </c>
      <c r="D40" s="52">
        <v>950</v>
      </c>
      <c r="E40" s="52">
        <v>270.65204</v>
      </c>
      <c r="F40" s="52">
        <f t="shared" si="0"/>
        <v>28.489688421052634</v>
      </c>
    </row>
    <row r="41" spans="1:6" ht="12.75">
      <c r="A41" s="2"/>
      <c r="B41" s="21">
        <v>18011100</v>
      </c>
      <c r="C41" s="11" t="s">
        <v>221</v>
      </c>
      <c r="D41" s="52">
        <v>980</v>
      </c>
      <c r="E41" s="52">
        <v>435.84617</v>
      </c>
      <c r="F41" s="52">
        <f t="shared" si="0"/>
        <v>44.47409897959184</v>
      </c>
    </row>
    <row r="42" spans="1:6" ht="12.75">
      <c r="A42" s="2"/>
      <c r="B42" s="21">
        <v>18030000</v>
      </c>
      <c r="C42" s="11" t="s">
        <v>14</v>
      </c>
      <c r="D42" s="52">
        <v>420</v>
      </c>
      <c r="E42" s="52">
        <v>178.94522</v>
      </c>
      <c r="F42" s="52">
        <f t="shared" si="0"/>
        <v>42.606004761904764</v>
      </c>
    </row>
    <row r="43" spans="1:6" ht="12.75">
      <c r="A43" s="2"/>
      <c r="B43" s="21">
        <v>18030100</v>
      </c>
      <c r="C43" s="11" t="s">
        <v>15</v>
      </c>
      <c r="D43" s="52">
        <v>265</v>
      </c>
      <c r="E43" s="52">
        <v>69.02229</v>
      </c>
      <c r="F43" s="52">
        <f t="shared" si="0"/>
        <v>26.046147169811317</v>
      </c>
    </row>
    <row r="44" spans="1:6" ht="15" customHeight="1">
      <c r="A44" s="2"/>
      <c r="B44" s="21">
        <v>18030200</v>
      </c>
      <c r="C44" s="11" t="s">
        <v>16</v>
      </c>
      <c r="D44" s="52">
        <v>155</v>
      </c>
      <c r="E44" s="52">
        <v>109.92293</v>
      </c>
      <c r="F44" s="52">
        <f t="shared" si="0"/>
        <v>70.9180193548387</v>
      </c>
    </row>
    <row r="45" spans="1:6" ht="12.75">
      <c r="A45" s="2"/>
      <c r="B45" s="21">
        <v>18050000</v>
      </c>
      <c r="C45" s="11" t="s">
        <v>17</v>
      </c>
      <c r="D45" s="52">
        <v>183640</v>
      </c>
      <c r="E45" s="52">
        <v>68083.88715000001</v>
      </c>
      <c r="F45" s="52">
        <f t="shared" si="0"/>
        <v>37.0746499401002</v>
      </c>
    </row>
    <row r="46" spans="1:6" ht="14.25" customHeight="1">
      <c r="A46" s="2"/>
      <c r="B46" s="21">
        <v>18050300</v>
      </c>
      <c r="C46" s="11" t="s">
        <v>18</v>
      </c>
      <c r="D46" s="52">
        <v>33600</v>
      </c>
      <c r="E46" s="52">
        <v>10774.873300000001</v>
      </c>
      <c r="F46" s="52">
        <f t="shared" si="0"/>
        <v>32.06807529761905</v>
      </c>
    </row>
    <row r="47" spans="1:6" ht="12.75">
      <c r="A47" s="2"/>
      <c r="B47" s="21">
        <v>18050400</v>
      </c>
      <c r="C47" s="11" t="s">
        <v>19</v>
      </c>
      <c r="D47" s="52">
        <v>150000</v>
      </c>
      <c r="E47" s="52">
        <v>57300.20485</v>
      </c>
      <c r="F47" s="52">
        <f t="shared" si="0"/>
        <v>38.20013656666667</v>
      </c>
    </row>
    <row r="48" spans="1:6" ht="40.5" customHeight="1">
      <c r="A48" s="2"/>
      <c r="B48" s="21">
        <v>18050500</v>
      </c>
      <c r="C48" s="11" t="s">
        <v>222</v>
      </c>
      <c r="D48" s="52">
        <v>40</v>
      </c>
      <c r="E48" s="52">
        <v>8.809000000000001</v>
      </c>
      <c r="F48" s="52">
        <f t="shared" si="0"/>
        <v>22.022500000000004</v>
      </c>
    </row>
    <row r="49" spans="1:6" ht="12.75">
      <c r="A49" s="2"/>
      <c r="B49" s="21">
        <v>20000000</v>
      </c>
      <c r="C49" s="11" t="s">
        <v>20</v>
      </c>
      <c r="D49" s="52">
        <v>26416.850000000002</v>
      </c>
      <c r="E49" s="52">
        <v>6964.8601100000005</v>
      </c>
      <c r="F49" s="52">
        <f t="shared" si="0"/>
        <v>26.36521807104178</v>
      </c>
    </row>
    <row r="50" spans="1:6" ht="12.75">
      <c r="A50" s="2"/>
      <c r="B50" s="21">
        <v>21000000</v>
      </c>
      <c r="C50" s="11" t="s">
        <v>21</v>
      </c>
      <c r="D50" s="52">
        <v>1426.9</v>
      </c>
      <c r="E50" s="52">
        <v>509.38428999999996</v>
      </c>
      <c r="F50" s="52">
        <f t="shared" si="0"/>
        <v>35.69866774125727</v>
      </c>
    </row>
    <row r="51" spans="1:6" ht="10.5" customHeight="1">
      <c r="A51" s="2"/>
      <c r="B51" s="21">
        <v>21080000</v>
      </c>
      <c r="C51" s="11" t="s">
        <v>22</v>
      </c>
      <c r="D51" s="52">
        <v>1426.9</v>
      </c>
      <c r="E51" s="52">
        <v>509.38428999999996</v>
      </c>
      <c r="F51" s="52">
        <f t="shared" si="0"/>
        <v>35.69866774125727</v>
      </c>
    </row>
    <row r="52" spans="1:6" ht="12.75">
      <c r="A52" s="2"/>
      <c r="B52" s="21">
        <v>21080500</v>
      </c>
      <c r="C52" s="11" t="s">
        <v>280</v>
      </c>
      <c r="D52" s="52">
        <v>0</v>
      </c>
      <c r="E52" s="52">
        <v>51.98874</v>
      </c>
      <c r="F52" s="52">
        <f t="shared" si="0"/>
        <v>0</v>
      </c>
    </row>
    <row r="53" spans="1:6" ht="12" customHeight="1">
      <c r="A53" s="2"/>
      <c r="B53" s="21">
        <v>21081100</v>
      </c>
      <c r="C53" s="11" t="s">
        <v>23</v>
      </c>
      <c r="D53" s="52">
        <v>1080</v>
      </c>
      <c r="E53" s="52">
        <v>220.59270999999998</v>
      </c>
      <c r="F53" s="52">
        <f t="shared" si="0"/>
        <v>20.425250925925926</v>
      </c>
    </row>
    <row r="54" spans="1:6" ht="38.25">
      <c r="A54" s="2"/>
      <c r="B54" s="21">
        <v>21081500</v>
      </c>
      <c r="C54" s="11" t="s">
        <v>223</v>
      </c>
      <c r="D54" s="52">
        <v>346.90000000000003</v>
      </c>
      <c r="E54" s="52">
        <v>236.80284</v>
      </c>
      <c r="F54" s="52">
        <f t="shared" si="0"/>
        <v>68.26256558085903</v>
      </c>
    </row>
    <row r="55" spans="1:6" ht="25.5">
      <c r="A55" s="2"/>
      <c r="B55" s="21">
        <v>22000000</v>
      </c>
      <c r="C55" s="11" t="s">
        <v>24</v>
      </c>
      <c r="D55" s="52">
        <v>22589.95</v>
      </c>
      <c r="E55" s="52">
        <v>5653.83543</v>
      </c>
      <c r="F55" s="52">
        <f t="shared" si="0"/>
        <v>25.02810068194042</v>
      </c>
    </row>
    <row r="56" spans="1:6" ht="14.25" customHeight="1">
      <c r="A56" s="2"/>
      <c r="B56" s="21">
        <v>22010000</v>
      </c>
      <c r="C56" s="11" t="s">
        <v>25</v>
      </c>
      <c r="D56" s="52">
        <v>18846.15</v>
      </c>
      <c r="E56" s="52">
        <v>4029.98953</v>
      </c>
      <c r="F56" s="52">
        <f t="shared" si="0"/>
        <v>21.38362227829026</v>
      </c>
    </row>
    <row r="57" spans="1:6" ht="15" customHeight="1">
      <c r="A57" s="2"/>
      <c r="B57" s="21">
        <v>22010200</v>
      </c>
      <c r="C57" s="11" t="s">
        <v>26</v>
      </c>
      <c r="D57" s="52">
        <v>309.6</v>
      </c>
      <c r="E57" s="52">
        <v>135.3688</v>
      </c>
      <c r="F57" s="52">
        <f t="shared" si="0"/>
        <v>43.723772609819115</v>
      </c>
    </row>
    <row r="58" spans="1:6" ht="38.25">
      <c r="A58" s="2"/>
      <c r="B58" s="21">
        <v>22010300</v>
      </c>
      <c r="C58" s="11" t="s">
        <v>224</v>
      </c>
      <c r="D58" s="52">
        <v>1500</v>
      </c>
      <c r="E58" s="52">
        <v>326.00883000000005</v>
      </c>
      <c r="F58" s="52">
        <f t="shared" si="0"/>
        <v>21.733922000000003</v>
      </c>
    </row>
    <row r="59" spans="1:6" ht="14.25" customHeight="1">
      <c r="A59" s="2"/>
      <c r="B59" s="21">
        <v>22012500</v>
      </c>
      <c r="C59" s="11" t="s">
        <v>27</v>
      </c>
      <c r="D59" s="52">
        <v>16309.1</v>
      </c>
      <c r="E59" s="52">
        <v>3363.3865</v>
      </c>
      <c r="F59" s="52">
        <f t="shared" si="0"/>
        <v>20.622759686310097</v>
      </c>
    </row>
    <row r="60" spans="1:6" ht="24" customHeight="1">
      <c r="A60" s="2"/>
      <c r="B60" s="21">
        <v>22012600</v>
      </c>
      <c r="C60" s="11" t="s">
        <v>225</v>
      </c>
      <c r="D60" s="52">
        <v>651.1</v>
      </c>
      <c r="E60" s="52">
        <v>180.6554</v>
      </c>
      <c r="F60" s="52">
        <f t="shared" si="0"/>
        <v>27.746183381968976</v>
      </c>
    </row>
    <row r="61" spans="1:6" ht="38.25" customHeight="1">
      <c r="A61" s="2"/>
      <c r="B61" s="21">
        <v>22012900</v>
      </c>
      <c r="C61" s="11" t="s">
        <v>226</v>
      </c>
      <c r="D61" s="52">
        <v>76.35000000000001</v>
      </c>
      <c r="E61" s="52">
        <v>24.57</v>
      </c>
      <c r="F61" s="52">
        <f t="shared" si="0"/>
        <v>32.180746561886046</v>
      </c>
    </row>
    <row r="62" spans="1:6" ht="25.5">
      <c r="A62" s="2"/>
      <c r="B62" s="21">
        <v>22080000</v>
      </c>
      <c r="C62" s="11" t="s">
        <v>28</v>
      </c>
      <c r="D62" s="52">
        <v>3328.8</v>
      </c>
      <c r="E62" s="52">
        <v>1530</v>
      </c>
      <c r="F62" s="52">
        <f t="shared" si="0"/>
        <v>45.96250901225667</v>
      </c>
    </row>
    <row r="63" spans="1:6" ht="24.75" customHeight="1">
      <c r="A63" s="2"/>
      <c r="B63" s="21">
        <v>22080400</v>
      </c>
      <c r="C63" s="11" t="s">
        <v>29</v>
      </c>
      <c r="D63" s="52">
        <v>3328.8</v>
      </c>
      <c r="E63" s="52">
        <v>1530</v>
      </c>
      <c r="F63" s="52">
        <f t="shared" si="0"/>
        <v>45.96250901225667</v>
      </c>
    </row>
    <row r="64" spans="1:6" ht="13.5" customHeight="1">
      <c r="A64" s="2"/>
      <c r="B64" s="21">
        <v>22090000</v>
      </c>
      <c r="C64" s="11" t="s">
        <v>30</v>
      </c>
      <c r="D64" s="52">
        <v>415</v>
      </c>
      <c r="E64" s="52">
        <v>93.8459</v>
      </c>
      <c r="F64" s="52">
        <f t="shared" si="0"/>
        <v>22.61346987951807</v>
      </c>
    </row>
    <row r="65" spans="1:6" ht="23.25" customHeight="1">
      <c r="A65" s="2"/>
      <c r="B65" s="21">
        <v>22090100</v>
      </c>
      <c r="C65" s="11" t="s">
        <v>31</v>
      </c>
      <c r="D65" s="52">
        <v>255</v>
      </c>
      <c r="E65" s="52">
        <v>64.7693</v>
      </c>
      <c r="F65" s="52">
        <f t="shared" si="0"/>
        <v>25.39972549019608</v>
      </c>
    </row>
    <row r="66" spans="1:6" ht="15" customHeight="1">
      <c r="A66" s="2"/>
      <c r="B66" s="21">
        <v>22090200</v>
      </c>
      <c r="C66" s="11" t="s">
        <v>32</v>
      </c>
      <c r="D66" s="52">
        <v>10</v>
      </c>
      <c r="E66" s="52">
        <v>0.1336</v>
      </c>
      <c r="F66" s="52">
        <f t="shared" si="0"/>
        <v>1.336</v>
      </c>
    </row>
    <row r="67" spans="1:6" ht="26.25" customHeight="1">
      <c r="A67" s="2"/>
      <c r="B67" s="21">
        <v>22090400</v>
      </c>
      <c r="C67" s="11" t="s">
        <v>33</v>
      </c>
      <c r="D67" s="52">
        <v>150</v>
      </c>
      <c r="E67" s="52">
        <v>28.943</v>
      </c>
      <c r="F67" s="52">
        <f t="shared" si="0"/>
        <v>19.295333333333335</v>
      </c>
    </row>
    <row r="68" spans="1:6" ht="12" customHeight="1">
      <c r="A68" s="2"/>
      <c r="B68" s="21">
        <v>24000000</v>
      </c>
      <c r="C68" s="11" t="s">
        <v>34</v>
      </c>
      <c r="D68" s="52">
        <v>2400</v>
      </c>
      <c r="E68" s="52">
        <v>801.64039</v>
      </c>
      <c r="F68" s="52">
        <f t="shared" si="0"/>
        <v>33.40168291666667</v>
      </c>
    </row>
    <row r="69" spans="1:6" ht="12.75">
      <c r="A69" s="2"/>
      <c r="B69" s="21">
        <v>24060000</v>
      </c>
      <c r="C69" s="11" t="s">
        <v>22</v>
      </c>
      <c r="D69" s="52">
        <v>2400</v>
      </c>
      <c r="E69" s="52">
        <v>801.64039</v>
      </c>
      <c r="F69" s="52">
        <f t="shared" si="0"/>
        <v>33.40168291666667</v>
      </c>
    </row>
    <row r="70" spans="1:6" ht="10.5" customHeight="1">
      <c r="A70" s="2"/>
      <c r="B70" s="21">
        <v>24060300</v>
      </c>
      <c r="C70" s="11" t="s">
        <v>22</v>
      </c>
      <c r="D70" s="52">
        <v>2400</v>
      </c>
      <c r="E70" s="52">
        <v>801.64039</v>
      </c>
      <c r="F70" s="52">
        <f t="shared" si="0"/>
        <v>33.40168291666667</v>
      </c>
    </row>
    <row r="71" spans="1:6" ht="12.75">
      <c r="A71" s="2"/>
      <c r="B71" s="21">
        <v>30000000</v>
      </c>
      <c r="C71" s="11" t="s">
        <v>250</v>
      </c>
      <c r="D71" s="52">
        <v>0</v>
      </c>
      <c r="E71" s="52">
        <v>11.566120000000002</v>
      </c>
      <c r="F71" s="52">
        <f t="shared" si="0"/>
        <v>0</v>
      </c>
    </row>
    <row r="72" spans="1:6" ht="13.5" customHeight="1">
      <c r="A72" s="2"/>
      <c r="B72" s="21">
        <v>31000000</v>
      </c>
      <c r="C72" s="11" t="s">
        <v>251</v>
      </c>
      <c r="D72" s="52">
        <v>0</v>
      </c>
      <c r="E72" s="52">
        <v>11.566120000000002</v>
      </c>
      <c r="F72" s="52">
        <f aca="true" t="shared" si="1" ref="F72:F87">IF(D72=0,0,E72/D72*100)</f>
        <v>0</v>
      </c>
    </row>
    <row r="73" spans="1:6" ht="11.25" customHeight="1">
      <c r="A73" s="2"/>
      <c r="B73" s="21">
        <v>31010200</v>
      </c>
      <c r="C73" s="11" t="s">
        <v>275</v>
      </c>
      <c r="D73" s="52">
        <v>0</v>
      </c>
      <c r="E73" s="52">
        <v>11.566120000000002</v>
      </c>
      <c r="F73" s="52">
        <f t="shared" si="1"/>
        <v>0</v>
      </c>
    </row>
    <row r="74" spans="1:6" ht="12" customHeight="1">
      <c r="A74" s="2"/>
      <c r="B74" s="21">
        <v>40000000</v>
      </c>
      <c r="C74" s="11" t="s">
        <v>35</v>
      </c>
      <c r="D74" s="52">
        <v>419094.221</v>
      </c>
      <c r="E74" s="52">
        <v>159730.514</v>
      </c>
      <c r="F74" s="52">
        <f t="shared" si="1"/>
        <v>38.11327047623499</v>
      </c>
    </row>
    <row r="75" spans="1:6" ht="12.75">
      <c r="A75" s="2"/>
      <c r="B75" s="21">
        <v>41000000</v>
      </c>
      <c r="C75" s="11" t="s">
        <v>36</v>
      </c>
      <c r="D75" s="52">
        <v>419094.221</v>
      </c>
      <c r="E75" s="52">
        <v>159730.514</v>
      </c>
      <c r="F75" s="52">
        <f t="shared" si="1"/>
        <v>38.11327047623499</v>
      </c>
    </row>
    <row r="76" spans="1:6" ht="14.25" customHeight="1">
      <c r="A76" s="2"/>
      <c r="B76" s="21">
        <v>41030000</v>
      </c>
      <c r="C76" s="11" t="s">
        <v>227</v>
      </c>
      <c r="D76" s="52">
        <v>390355</v>
      </c>
      <c r="E76" s="52">
        <v>147863.4</v>
      </c>
      <c r="F76" s="52">
        <f t="shared" si="1"/>
        <v>37.879212511688074</v>
      </c>
    </row>
    <row r="77" spans="1:6" ht="14.25" customHeight="1">
      <c r="A77" s="2"/>
      <c r="B77" s="21">
        <v>41033900</v>
      </c>
      <c r="C77" s="11" t="s">
        <v>228</v>
      </c>
      <c r="D77" s="52">
        <v>343750.5</v>
      </c>
      <c r="E77" s="52">
        <v>101258.90000000001</v>
      </c>
      <c r="F77" s="52">
        <f t="shared" si="1"/>
        <v>29.457091698775713</v>
      </c>
    </row>
    <row r="78" spans="1:6" ht="12.75">
      <c r="A78" s="2"/>
      <c r="B78" s="21">
        <v>41034200</v>
      </c>
      <c r="C78" s="11" t="s">
        <v>229</v>
      </c>
      <c r="D78" s="52">
        <v>46604.5</v>
      </c>
      <c r="E78" s="52">
        <v>46604.5</v>
      </c>
      <c r="F78" s="52">
        <f t="shared" si="1"/>
        <v>100</v>
      </c>
    </row>
    <row r="79" spans="1:6" ht="12.75">
      <c r="A79" s="2"/>
      <c r="B79" s="21">
        <v>41040000</v>
      </c>
      <c r="C79" s="11" t="s">
        <v>37</v>
      </c>
      <c r="D79" s="52">
        <v>10091.800000000001</v>
      </c>
      <c r="E79" s="52">
        <v>3362.2000000000003</v>
      </c>
      <c r="F79" s="52">
        <f t="shared" si="1"/>
        <v>33.31615767256584</v>
      </c>
    </row>
    <row r="80" spans="1:6" ht="51">
      <c r="A80" s="2"/>
      <c r="B80" s="21">
        <v>41040200</v>
      </c>
      <c r="C80" s="11" t="s">
        <v>38</v>
      </c>
      <c r="D80" s="52">
        <v>10091.800000000001</v>
      </c>
      <c r="E80" s="52">
        <v>3362.2000000000003</v>
      </c>
      <c r="F80" s="52">
        <f t="shared" si="1"/>
        <v>33.31615767256584</v>
      </c>
    </row>
    <row r="81" spans="1:6" ht="12.75" customHeight="1">
      <c r="A81" s="2"/>
      <c r="B81" s="21">
        <v>41050000</v>
      </c>
      <c r="C81" s="11" t="s">
        <v>39</v>
      </c>
      <c r="D81" s="52">
        <v>18647.421000000002</v>
      </c>
      <c r="E81" s="52">
        <v>8504.914</v>
      </c>
      <c r="F81" s="52">
        <f t="shared" si="1"/>
        <v>45.60906304416037</v>
      </c>
    </row>
    <row r="82" spans="1:6" ht="12" customHeight="1">
      <c r="A82" s="2"/>
      <c r="B82" s="21">
        <v>41051000</v>
      </c>
      <c r="C82" s="11" t="s">
        <v>202</v>
      </c>
      <c r="D82" s="52">
        <v>4416.035</v>
      </c>
      <c r="E82" s="52">
        <v>1302.244</v>
      </c>
      <c r="F82" s="52">
        <f t="shared" si="1"/>
        <v>29.488987292899626</v>
      </c>
    </row>
    <row r="83" spans="1:6" ht="35.25" customHeight="1">
      <c r="A83" s="2"/>
      <c r="B83" s="21">
        <v>41051200</v>
      </c>
      <c r="C83" s="11" t="s">
        <v>40</v>
      </c>
      <c r="D83" s="52">
        <v>2174.186</v>
      </c>
      <c r="E83" s="52">
        <v>563.97</v>
      </c>
      <c r="F83" s="52">
        <f t="shared" si="1"/>
        <v>25.939363053574994</v>
      </c>
    </row>
    <row r="84" spans="1:6" ht="26.25" customHeight="1">
      <c r="A84" s="2"/>
      <c r="B84" s="21">
        <v>41051500</v>
      </c>
      <c r="C84" s="11" t="s">
        <v>230</v>
      </c>
      <c r="D84" s="52">
        <v>4399.3</v>
      </c>
      <c r="E84" s="52">
        <v>4399.3</v>
      </c>
      <c r="F84" s="52">
        <f t="shared" si="1"/>
        <v>100</v>
      </c>
    </row>
    <row r="85" spans="1:8" s="22" customFormat="1" ht="11.25" customHeight="1">
      <c r="A85" s="34"/>
      <c r="B85" s="21">
        <v>41055000</v>
      </c>
      <c r="C85" s="11" t="s">
        <v>313</v>
      </c>
      <c r="D85" s="52">
        <v>7657.900000000001</v>
      </c>
      <c r="E85" s="52">
        <v>2239.4</v>
      </c>
      <c r="F85" s="52">
        <f t="shared" si="1"/>
        <v>29.24300395669831</v>
      </c>
      <c r="G85" s="38"/>
      <c r="H85" s="12"/>
    </row>
    <row r="86" spans="1:8" s="22" customFormat="1" ht="11.25" customHeight="1">
      <c r="A86" s="34"/>
      <c r="B86" s="10" t="s">
        <v>197</v>
      </c>
      <c r="C86" s="10"/>
      <c r="D86" s="53">
        <v>1635212.746</v>
      </c>
      <c r="E86" s="53">
        <v>452330.79389000003</v>
      </c>
      <c r="F86" s="53">
        <f t="shared" si="1"/>
        <v>27.661892618955896</v>
      </c>
      <c r="G86" s="38"/>
      <c r="H86" s="12"/>
    </row>
    <row r="87" spans="1:8" s="13" customFormat="1" ht="11.25" customHeight="1">
      <c r="A87" s="43"/>
      <c r="B87" s="10" t="s">
        <v>41</v>
      </c>
      <c r="C87" s="10"/>
      <c r="D87" s="53">
        <v>2054306.9670000002</v>
      </c>
      <c r="E87" s="53">
        <v>612061.30789</v>
      </c>
      <c r="F87" s="53">
        <f t="shared" si="1"/>
        <v>29.79405306616964</v>
      </c>
      <c r="G87" s="41"/>
      <c r="H87" s="16"/>
    </row>
    <row r="88" spans="2:6" ht="13.5" customHeight="1">
      <c r="B88" s="47" t="s">
        <v>235</v>
      </c>
      <c r="C88" s="47"/>
      <c r="D88" s="47"/>
      <c r="E88" s="47"/>
      <c r="F88" s="47"/>
    </row>
    <row r="89" ht="11.25" customHeight="1">
      <c r="F89" s="28" t="s">
        <v>42</v>
      </c>
    </row>
    <row r="90" spans="2:6" ht="28.5" customHeight="1">
      <c r="B90" s="24" t="s">
        <v>0</v>
      </c>
      <c r="C90" s="25" t="s">
        <v>236</v>
      </c>
      <c r="D90" s="23" t="s">
        <v>279</v>
      </c>
      <c r="E90" s="26" t="s">
        <v>1</v>
      </c>
      <c r="F90" s="20" t="s">
        <v>282</v>
      </c>
    </row>
    <row r="91" spans="2:6" ht="12.75">
      <c r="B91" s="21">
        <v>10000000</v>
      </c>
      <c r="C91" s="11" t="s">
        <v>2</v>
      </c>
      <c r="D91" s="52">
        <v>616</v>
      </c>
      <c r="E91" s="52">
        <v>288.67258000000004</v>
      </c>
      <c r="F91" s="52">
        <f aca="true" t="shared" si="2" ref="F91:F123">IF(D91=0,0,E91/D91*100)</f>
        <v>46.862431818181825</v>
      </c>
    </row>
    <row r="92" spans="2:6" ht="12.75">
      <c r="B92" s="21">
        <v>19000000</v>
      </c>
      <c r="C92" s="11" t="s">
        <v>237</v>
      </c>
      <c r="D92" s="52">
        <v>616</v>
      </c>
      <c r="E92" s="52">
        <v>288.67258000000004</v>
      </c>
      <c r="F92" s="52">
        <f t="shared" si="2"/>
        <v>46.862431818181825</v>
      </c>
    </row>
    <row r="93" spans="2:6" ht="11.25" customHeight="1">
      <c r="B93" s="21">
        <v>19010000</v>
      </c>
      <c r="C93" s="11" t="s">
        <v>238</v>
      </c>
      <c r="D93" s="52">
        <v>616</v>
      </c>
      <c r="E93" s="52">
        <v>288.67258000000004</v>
      </c>
      <c r="F93" s="52">
        <f t="shared" si="2"/>
        <v>46.862431818181825</v>
      </c>
    </row>
    <row r="94" spans="2:6" ht="48" customHeight="1">
      <c r="B94" s="21">
        <v>19010100</v>
      </c>
      <c r="C94" s="11" t="s">
        <v>239</v>
      </c>
      <c r="D94" s="52">
        <v>511</v>
      </c>
      <c r="E94" s="52">
        <v>183.94114000000002</v>
      </c>
      <c r="F94" s="52">
        <f t="shared" si="2"/>
        <v>35.99630919765167</v>
      </c>
    </row>
    <row r="95" spans="2:6" ht="25.5">
      <c r="B95" s="21">
        <v>19010200</v>
      </c>
      <c r="C95" s="11" t="s">
        <v>240</v>
      </c>
      <c r="D95" s="52">
        <v>32</v>
      </c>
      <c r="E95" s="52">
        <v>7.52412</v>
      </c>
      <c r="F95" s="52">
        <f t="shared" si="2"/>
        <v>23.512875</v>
      </c>
    </row>
    <row r="96" spans="2:6" ht="37.5" customHeight="1">
      <c r="B96" s="21">
        <v>19010300</v>
      </c>
      <c r="C96" s="11" t="s">
        <v>241</v>
      </c>
      <c r="D96" s="52">
        <v>73</v>
      </c>
      <c r="E96" s="52">
        <v>97.20732000000001</v>
      </c>
      <c r="F96" s="52">
        <f t="shared" si="2"/>
        <v>133.16071232876715</v>
      </c>
    </row>
    <row r="97" spans="2:6" ht="12" customHeight="1">
      <c r="B97" s="21">
        <v>20000000</v>
      </c>
      <c r="C97" s="11" t="s">
        <v>20</v>
      </c>
      <c r="D97" s="52">
        <v>81906.05</v>
      </c>
      <c r="E97" s="52">
        <v>19728.97203</v>
      </c>
      <c r="F97" s="52">
        <f t="shared" si="2"/>
        <v>24.087319593607553</v>
      </c>
    </row>
    <row r="98" spans="2:6" ht="14.25" customHeight="1">
      <c r="B98" s="21">
        <v>21000000</v>
      </c>
      <c r="C98" s="11" t="s">
        <v>21</v>
      </c>
      <c r="D98" s="52">
        <v>0</v>
      </c>
      <c r="E98" s="52">
        <v>4.5615</v>
      </c>
      <c r="F98" s="52">
        <f t="shared" si="2"/>
        <v>0</v>
      </c>
    </row>
    <row r="99" spans="2:6" ht="25.5">
      <c r="B99" s="21">
        <v>21110000</v>
      </c>
      <c r="C99" s="11" t="s">
        <v>299</v>
      </c>
      <c r="D99" s="52">
        <v>0</v>
      </c>
      <c r="E99" s="52">
        <v>4.5615</v>
      </c>
      <c r="F99" s="52">
        <f t="shared" si="2"/>
        <v>0</v>
      </c>
    </row>
    <row r="100" spans="2:6" ht="13.5" customHeight="1">
      <c r="B100" s="21">
        <v>24000000</v>
      </c>
      <c r="C100" s="11" t="s">
        <v>34</v>
      </c>
      <c r="D100" s="52">
        <v>1560</v>
      </c>
      <c r="E100" s="52">
        <v>1185.36111</v>
      </c>
      <c r="F100" s="52">
        <f t="shared" si="2"/>
        <v>75.98468653846155</v>
      </c>
    </row>
    <row r="101" spans="2:6" ht="12" customHeight="1">
      <c r="B101" s="21">
        <v>24060000</v>
      </c>
      <c r="C101" s="11" t="s">
        <v>22</v>
      </c>
      <c r="D101" s="52">
        <v>60</v>
      </c>
      <c r="E101" s="52">
        <v>0</v>
      </c>
      <c r="F101" s="52">
        <f t="shared" si="2"/>
        <v>0</v>
      </c>
    </row>
    <row r="102" spans="2:6" ht="25.5">
      <c r="B102" s="21">
        <v>24061600</v>
      </c>
      <c r="C102" s="11" t="s">
        <v>274</v>
      </c>
      <c r="D102" s="52">
        <v>60</v>
      </c>
      <c r="E102" s="52">
        <v>0</v>
      </c>
      <c r="F102" s="52">
        <f t="shared" si="2"/>
        <v>0</v>
      </c>
    </row>
    <row r="103" spans="2:6" ht="25.5">
      <c r="B103" s="21">
        <v>24170000</v>
      </c>
      <c r="C103" s="11" t="s">
        <v>242</v>
      </c>
      <c r="D103" s="52">
        <v>1500</v>
      </c>
      <c r="E103" s="52">
        <v>1185.36111</v>
      </c>
      <c r="F103" s="52">
        <f t="shared" si="2"/>
        <v>79.024074</v>
      </c>
    </row>
    <row r="104" spans="2:6" ht="14.25" customHeight="1">
      <c r="B104" s="21">
        <v>25000000</v>
      </c>
      <c r="C104" s="11" t="s">
        <v>243</v>
      </c>
      <c r="D104" s="52">
        <v>80346.05</v>
      </c>
      <c r="E104" s="52">
        <v>18539.049420000003</v>
      </c>
      <c r="F104" s="52">
        <f t="shared" si="2"/>
        <v>23.074002293827764</v>
      </c>
    </row>
    <row r="105" spans="2:6" ht="24.75" customHeight="1">
      <c r="B105" s="21">
        <v>25010000</v>
      </c>
      <c r="C105" s="11" t="s">
        <v>244</v>
      </c>
      <c r="D105" s="52">
        <v>80346.05</v>
      </c>
      <c r="E105" s="52">
        <v>14243.56423</v>
      </c>
      <c r="F105" s="52">
        <f t="shared" si="2"/>
        <v>17.727771595492246</v>
      </c>
    </row>
    <row r="106" spans="2:6" ht="25.5">
      <c r="B106" s="21">
        <v>25010100</v>
      </c>
      <c r="C106" s="11" t="s">
        <v>245</v>
      </c>
      <c r="D106" s="52">
        <v>77764.91</v>
      </c>
      <c r="E106" s="52">
        <v>13740.641710000002</v>
      </c>
      <c r="F106" s="52">
        <f t="shared" si="2"/>
        <v>17.669462627809896</v>
      </c>
    </row>
    <row r="107" spans="2:6" ht="25.5">
      <c r="B107" s="21">
        <v>25010200</v>
      </c>
      <c r="C107" s="11" t="s">
        <v>246</v>
      </c>
      <c r="D107" s="52">
        <v>1576.1000000000001</v>
      </c>
      <c r="E107" s="52">
        <v>282.26251</v>
      </c>
      <c r="F107" s="52">
        <f t="shared" si="2"/>
        <v>17.908921388236788</v>
      </c>
    </row>
    <row r="108" spans="2:6" ht="36" customHeight="1">
      <c r="B108" s="21">
        <v>25010300</v>
      </c>
      <c r="C108" s="11" t="s">
        <v>284</v>
      </c>
      <c r="D108" s="52">
        <v>713.64</v>
      </c>
      <c r="E108" s="52">
        <v>120.14146000000001</v>
      </c>
      <c r="F108" s="52">
        <f t="shared" si="2"/>
        <v>16.83502326102797</v>
      </c>
    </row>
    <row r="109" spans="2:6" ht="25.5">
      <c r="B109" s="21">
        <v>25010400</v>
      </c>
      <c r="C109" s="11" t="s">
        <v>247</v>
      </c>
      <c r="D109" s="52">
        <v>291.40000000000003</v>
      </c>
      <c r="E109" s="52">
        <v>100.51855</v>
      </c>
      <c r="F109" s="52">
        <f t="shared" si="2"/>
        <v>34.49504118050789</v>
      </c>
    </row>
    <row r="110" spans="2:6" ht="12.75">
      <c r="B110" s="21">
        <v>25020000</v>
      </c>
      <c r="C110" s="11" t="s">
        <v>248</v>
      </c>
      <c r="D110" s="52">
        <v>0</v>
      </c>
      <c r="E110" s="52">
        <v>4295.48519</v>
      </c>
      <c r="F110" s="52">
        <f t="shared" si="2"/>
        <v>0</v>
      </c>
    </row>
    <row r="111" spans="2:6" ht="12.75">
      <c r="B111" s="21">
        <v>25020100</v>
      </c>
      <c r="C111" s="11" t="s">
        <v>249</v>
      </c>
      <c r="D111" s="52">
        <v>0</v>
      </c>
      <c r="E111" s="52">
        <v>4250.2269400000005</v>
      </c>
      <c r="F111" s="52">
        <f t="shared" si="2"/>
        <v>0</v>
      </c>
    </row>
    <row r="112" spans="2:6" ht="50.25" customHeight="1">
      <c r="B112" s="21">
        <v>25020200</v>
      </c>
      <c r="C112" s="11" t="s">
        <v>285</v>
      </c>
      <c r="D112" s="52">
        <v>0</v>
      </c>
      <c r="E112" s="52">
        <v>45.258250000000004</v>
      </c>
      <c r="F112" s="52">
        <f t="shared" si="2"/>
        <v>0</v>
      </c>
    </row>
    <row r="113" spans="2:6" ht="15.75" customHeight="1">
      <c r="B113" s="21">
        <v>30000000</v>
      </c>
      <c r="C113" s="11" t="s">
        <v>250</v>
      </c>
      <c r="D113" s="52">
        <v>6950</v>
      </c>
      <c r="E113" s="52">
        <v>4548.39804</v>
      </c>
      <c r="F113" s="52">
        <f t="shared" si="2"/>
        <v>65.4445761151079</v>
      </c>
    </row>
    <row r="114" spans="2:6" ht="12.75">
      <c r="B114" s="21">
        <v>31000000</v>
      </c>
      <c r="C114" s="11" t="s">
        <v>251</v>
      </c>
      <c r="D114" s="52">
        <v>4600</v>
      </c>
      <c r="E114" s="52">
        <v>4505</v>
      </c>
      <c r="F114" s="52">
        <f t="shared" si="2"/>
        <v>97.93478260869564</v>
      </c>
    </row>
    <row r="115" spans="2:6" ht="24" customHeight="1">
      <c r="B115" s="21">
        <v>31030000</v>
      </c>
      <c r="C115" s="11" t="s">
        <v>252</v>
      </c>
      <c r="D115" s="52">
        <v>4600</v>
      </c>
      <c r="E115" s="52">
        <v>4505</v>
      </c>
      <c r="F115" s="52">
        <f t="shared" si="2"/>
        <v>97.93478260869564</v>
      </c>
    </row>
    <row r="116" spans="2:9" ht="9.75" customHeight="1">
      <c r="B116" s="21">
        <v>33000000</v>
      </c>
      <c r="C116" s="11" t="s">
        <v>253</v>
      </c>
      <c r="D116" s="52">
        <v>2350</v>
      </c>
      <c r="E116" s="52">
        <v>43.39804</v>
      </c>
      <c r="F116" s="52">
        <f t="shared" si="2"/>
        <v>1.8467251063829788</v>
      </c>
      <c r="I116" s="12"/>
    </row>
    <row r="117" spans="2:9" ht="16.5" customHeight="1">
      <c r="B117" s="21">
        <v>33010000</v>
      </c>
      <c r="C117" s="11" t="s">
        <v>254</v>
      </c>
      <c r="D117" s="52">
        <v>2350</v>
      </c>
      <c r="E117" s="52">
        <v>43.39804</v>
      </c>
      <c r="F117" s="52">
        <f t="shared" si="2"/>
        <v>1.8467251063829788</v>
      </c>
      <c r="I117" s="12"/>
    </row>
    <row r="118" spans="2:9" ht="50.25" customHeight="1">
      <c r="B118" s="21">
        <v>33010100</v>
      </c>
      <c r="C118" s="11" t="s">
        <v>255</v>
      </c>
      <c r="D118" s="52">
        <v>2250</v>
      </c>
      <c r="E118" s="52">
        <v>43.39804</v>
      </c>
      <c r="F118" s="52">
        <f t="shared" si="2"/>
        <v>1.9288017777777777</v>
      </c>
      <c r="I118" s="12"/>
    </row>
    <row r="119" spans="2:9" ht="12.75" customHeight="1">
      <c r="B119" s="21">
        <v>33010200</v>
      </c>
      <c r="C119" s="11" t="s">
        <v>256</v>
      </c>
      <c r="D119" s="52">
        <v>100</v>
      </c>
      <c r="E119" s="52">
        <v>0</v>
      </c>
      <c r="F119" s="52">
        <f t="shared" si="2"/>
        <v>0</v>
      </c>
      <c r="I119" s="12"/>
    </row>
    <row r="120" spans="2:9" ht="12.75">
      <c r="B120" s="21">
        <v>50000000</v>
      </c>
      <c r="C120" s="11" t="s">
        <v>257</v>
      </c>
      <c r="D120" s="52">
        <v>267.7</v>
      </c>
      <c r="E120" s="52">
        <v>35.1215</v>
      </c>
      <c r="F120" s="52">
        <f t="shared" si="2"/>
        <v>13.119723571161748</v>
      </c>
      <c r="I120" s="12"/>
    </row>
    <row r="121" spans="2:9" ht="39" customHeight="1">
      <c r="B121" s="21">
        <v>50110000</v>
      </c>
      <c r="C121" s="11" t="s">
        <v>258</v>
      </c>
      <c r="D121" s="52">
        <v>267.7</v>
      </c>
      <c r="E121" s="52">
        <v>35.1215</v>
      </c>
      <c r="F121" s="52">
        <f t="shared" si="2"/>
        <v>13.119723571161748</v>
      </c>
      <c r="I121" s="12"/>
    </row>
    <row r="122" spans="2:9" s="22" customFormat="1" ht="18" customHeight="1">
      <c r="B122" s="10" t="s">
        <v>197</v>
      </c>
      <c r="C122" s="10"/>
      <c r="D122" s="53">
        <v>89739.75</v>
      </c>
      <c r="E122" s="53">
        <v>24601.16415</v>
      </c>
      <c r="F122" s="53">
        <f t="shared" si="2"/>
        <v>27.413898690379686</v>
      </c>
      <c r="G122" s="38"/>
      <c r="H122" s="12"/>
      <c r="I122" s="12"/>
    </row>
    <row r="123" spans="2:9" s="22" customFormat="1" ht="18" customHeight="1">
      <c r="B123" s="10" t="s">
        <v>41</v>
      </c>
      <c r="C123" s="10"/>
      <c r="D123" s="53">
        <v>89739.75</v>
      </c>
      <c r="E123" s="53">
        <v>24601.16415</v>
      </c>
      <c r="F123" s="53">
        <f t="shared" si="2"/>
        <v>27.413898690379686</v>
      </c>
      <c r="G123" s="38"/>
      <c r="H123" s="12"/>
      <c r="I123" s="12"/>
    </row>
    <row r="124" spans="3:9" ht="18" customHeight="1">
      <c r="C124" s="50" t="s">
        <v>281</v>
      </c>
      <c r="D124" s="51"/>
      <c r="E124" s="51"/>
      <c r="F124" s="51"/>
      <c r="I124" s="12"/>
    </row>
    <row r="125" spans="2:6" ht="14.25" customHeight="1">
      <c r="B125" s="49" t="s">
        <v>283</v>
      </c>
      <c r="C125" s="49"/>
      <c r="D125" s="49"/>
      <c r="E125" s="49"/>
      <c r="F125" s="49"/>
    </row>
    <row r="126" ht="10.5" customHeight="1">
      <c r="F126" s="27" t="s">
        <v>42</v>
      </c>
    </row>
    <row r="127" spans="2:6" ht="51">
      <c r="B127" s="1" t="s">
        <v>0</v>
      </c>
      <c r="C127" s="1" t="s">
        <v>44</v>
      </c>
      <c r="D127" s="1" t="s">
        <v>45</v>
      </c>
      <c r="E127" s="1" t="s">
        <v>46</v>
      </c>
      <c r="F127" s="20" t="s">
        <v>282</v>
      </c>
    </row>
    <row r="128" spans="2:19" ht="12.75">
      <c r="B128" s="35" t="s">
        <v>47</v>
      </c>
      <c r="C128" s="36" t="s">
        <v>48</v>
      </c>
      <c r="D128" s="37">
        <v>121972.64600000004</v>
      </c>
      <c r="E128" s="37">
        <v>30626.527239999992</v>
      </c>
      <c r="F128" s="37">
        <f aca="true" t="shared" si="3" ref="F128:F191">IF(D128=0,0,(E128/D128)*100)</f>
        <v>25.109340695945864</v>
      </c>
      <c r="G128" s="40">
        <v>55735.8</v>
      </c>
      <c r="I128" s="22"/>
      <c r="J128" s="22"/>
      <c r="K128" s="22"/>
      <c r="L128" s="22"/>
      <c r="S128" s="34"/>
    </row>
    <row r="129" spans="2:12" ht="45.75" customHeight="1">
      <c r="B129" s="29" t="s">
        <v>49</v>
      </c>
      <c r="C129" s="30" t="s">
        <v>50</v>
      </c>
      <c r="D129" s="54">
        <v>44746.100000000006</v>
      </c>
      <c r="E129" s="54">
        <v>11979.574279999999</v>
      </c>
      <c r="F129" s="54">
        <f t="shared" si="3"/>
        <v>26.77233162219724</v>
      </c>
      <c r="G129" s="38">
        <f>E87+E123</f>
        <v>636662.47204</v>
      </c>
      <c r="I129" s="22"/>
      <c r="J129" s="22"/>
      <c r="K129" s="22"/>
      <c r="L129" s="22"/>
    </row>
    <row r="130" spans="2:12" ht="30" customHeight="1">
      <c r="B130" s="29" t="s">
        <v>51</v>
      </c>
      <c r="C130" s="30" t="s">
        <v>52</v>
      </c>
      <c r="D130" s="54">
        <v>75578.77000000002</v>
      </c>
      <c r="E130" s="54">
        <v>18508.707959999996</v>
      </c>
      <c r="F130" s="54">
        <f t="shared" si="3"/>
        <v>24.489295022927724</v>
      </c>
      <c r="I130" s="22"/>
      <c r="J130" s="22"/>
      <c r="K130" s="22"/>
      <c r="L130" s="22"/>
    </row>
    <row r="131" spans="2:12" ht="12.75">
      <c r="B131" s="29" t="s">
        <v>53</v>
      </c>
      <c r="C131" s="30" t="s">
        <v>54</v>
      </c>
      <c r="D131" s="54">
        <v>1647.776</v>
      </c>
      <c r="E131" s="54">
        <v>138.245</v>
      </c>
      <c r="F131" s="54">
        <f t="shared" si="3"/>
        <v>8.38979327287204</v>
      </c>
      <c r="G131" s="38">
        <f>E209+E262</f>
        <v>633512.1157200007</v>
      </c>
      <c r="I131" s="22"/>
      <c r="J131" s="22"/>
      <c r="K131" s="22"/>
      <c r="L131" s="22"/>
    </row>
    <row r="132" spans="2:12" ht="12.75">
      <c r="B132" s="35" t="s">
        <v>55</v>
      </c>
      <c r="C132" s="36" t="s">
        <v>56</v>
      </c>
      <c r="D132" s="37">
        <v>930176.6489999995</v>
      </c>
      <c r="E132" s="37">
        <v>261436.84318999999</v>
      </c>
      <c r="F132" s="37">
        <f t="shared" si="3"/>
        <v>28.106149887880072</v>
      </c>
      <c r="I132" s="22"/>
      <c r="J132" s="22"/>
      <c r="K132" s="22"/>
      <c r="L132" s="22"/>
    </row>
    <row r="133" spans="2:12" ht="0.75" customHeight="1">
      <c r="B133" s="29" t="s">
        <v>57</v>
      </c>
      <c r="C133" s="30" t="s">
        <v>58</v>
      </c>
      <c r="D133" s="54">
        <v>269224.8109999999</v>
      </c>
      <c r="E133" s="54">
        <v>75181.16289999998</v>
      </c>
      <c r="F133" s="54">
        <f t="shared" si="3"/>
        <v>27.925049931597872</v>
      </c>
      <c r="I133" s="22"/>
      <c r="J133" s="22"/>
      <c r="K133" s="22"/>
      <c r="L133" s="22"/>
    </row>
    <row r="134" spans="2:12" ht="38.25" customHeight="1">
      <c r="B134" s="29" t="s">
        <v>59</v>
      </c>
      <c r="C134" s="30" t="s">
        <v>286</v>
      </c>
      <c r="D134" s="54">
        <v>482330.12500000006</v>
      </c>
      <c r="E134" s="54">
        <v>134835.73069000003</v>
      </c>
      <c r="F134" s="54">
        <f t="shared" si="3"/>
        <v>27.955071371501006</v>
      </c>
      <c r="G134" s="38">
        <f>G128+G129-G131-E104-G136</f>
        <v>40126.80689999936</v>
      </c>
      <c r="I134" s="22"/>
      <c r="J134" s="22"/>
      <c r="K134" s="22"/>
      <c r="L134" s="22"/>
    </row>
    <row r="135" spans="2:12" ht="15.75" customHeight="1">
      <c r="B135" s="29" t="s">
        <v>60</v>
      </c>
      <c r="C135" s="30" t="s">
        <v>287</v>
      </c>
      <c r="D135" s="54">
        <v>19299.607999999997</v>
      </c>
      <c r="E135" s="54">
        <v>5470.623160000001</v>
      </c>
      <c r="F135" s="54">
        <f t="shared" si="3"/>
        <v>28.34577344783377</v>
      </c>
      <c r="I135" s="22"/>
      <c r="J135" s="22"/>
      <c r="K135" s="22"/>
      <c r="L135" s="22"/>
    </row>
    <row r="136" spans="2:12" ht="30" customHeight="1">
      <c r="B136" s="29" t="s">
        <v>61</v>
      </c>
      <c r="C136" s="30" t="s">
        <v>231</v>
      </c>
      <c r="D136" s="54">
        <v>3308.9</v>
      </c>
      <c r="E136" s="54">
        <v>678.4366700000002</v>
      </c>
      <c r="F136" s="54">
        <f t="shared" si="3"/>
        <v>20.5033899483212</v>
      </c>
      <c r="G136" s="38">
        <v>220.3</v>
      </c>
      <c r="I136" s="22"/>
      <c r="J136" s="22"/>
      <c r="K136" s="22"/>
      <c r="L136" s="22"/>
    </row>
    <row r="137" spans="2:12" ht="45.75" customHeight="1">
      <c r="B137" s="29" t="s">
        <v>62</v>
      </c>
      <c r="C137" s="30" t="s">
        <v>288</v>
      </c>
      <c r="D137" s="54">
        <v>0</v>
      </c>
      <c r="E137" s="54">
        <v>0</v>
      </c>
      <c r="F137" s="54">
        <f t="shared" si="3"/>
        <v>0</v>
      </c>
      <c r="I137" s="22"/>
      <c r="J137" s="22"/>
      <c r="K137" s="22"/>
      <c r="L137" s="22"/>
    </row>
    <row r="138" spans="2:12" ht="35.25" customHeight="1">
      <c r="B138" s="29" t="s">
        <v>63</v>
      </c>
      <c r="C138" s="30" t="s">
        <v>289</v>
      </c>
      <c r="D138" s="54">
        <v>32321.29</v>
      </c>
      <c r="E138" s="54">
        <v>8534.52723</v>
      </c>
      <c r="F138" s="54">
        <f t="shared" si="3"/>
        <v>26.405280327610686</v>
      </c>
      <c r="I138" s="22"/>
      <c r="J138" s="22"/>
      <c r="K138" s="22"/>
      <c r="L138" s="22"/>
    </row>
    <row r="139" spans="2:12" ht="15" customHeight="1">
      <c r="B139" s="29" t="s">
        <v>64</v>
      </c>
      <c r="C139" s="30" t="s">
        <v>290</v>
      </c>
      <c r="D139" s="54">
        <v>40721.3</v>
      </c>
      <c r="E139" s="54">
        <v>11114.86736</v>
      </c>
      <c r="F139" s="54">
        <f t="shared" si="3"/>
        <v>27.294971820644232</v>
      </c>
      <c r="I139" s="22"/>
      <c r="J139" s="22"/>
      <c r="K139" s="22"/>
      <c r="L139" s="22"/>
    </row>
    <row r="140" spans="2:12" ht="27" customHeight="1">
      <c r="B140" s="29" t="s">
        <v>65</v>
      </c>
      <c r="C140" s="30" t="s">
        <v>291</v>
      </c>
      <c r="D140" s="54">
        <v>66327.89900000002</v>
      </c>
      <c r="E140" s="54">
        <v>21116.700579999997</v>
      </c>
      <c r="F140" s="54">
        <f t="shared" si="3"/>
        <v>31.836830200214834</v>
      </c>
      <c r="I140" s="22"/>
      <c r="J140" s="22"/>
      <c r="K140" s="22"/>
      <c r="L140" s="22"/>
    </row>
    <row r="141" spans="2:12" ht="12.75">
      <c r="B141" s="29" t="s">
        <v>66</v>
      </c>
      <c r="C141" s="30" t="s">
        <v>292</v>
      </c>
      <c r="D141" s="54">
        <v>2688.945</v>
      </c>
      <c r="E141" s="54">
        <v>685.1358000000002</v>
      </c>
      <c r="F141" s="54">
        <f t="shared" si="3"/>
        <v>25.47972531978156</v>
      </c>
      <c r="I141" s="22"/>
      <c r="J141" s="22"/>
      <c r="K141" s="22"/>
      <c r="L141" s="22"/>
    </row>
    <row r="142" spans="2:12" ht="18" customHeight="1">
      <c r="B142" s="29" t="s">
        <v>67</v>
      </c>
      <c r="C142" s="30" t="s">
        <v>68</v>
      </c>
      <c r="D142" s="54">
        <v>8511.914000000002</v>
      </c>
      <c r="E142" s="54">
        <v>2251.4474</v>
      </c>
      <c r="F142" s="54">
        <f t="shared" si="3"/>
        <v>26.45054214598502</v>
      </c>
      <c r="I142" s="22"/>
      <c r="J142" s="22"/>
      <c r="K142" s="22"/>
      <c r="L142" s="22"/>
    </row>
    <row r="143" spans="2:6" ht="15" customHeight="1">
      <c r="B143" s="29" t="s">
        <v>69</v>
      </c>
      <c r="C143" s="30" t="s">
        <v>70</v>
      </c>
      <c r="D143" s="54">
        <v>76.02</v>
      </c>
      <c r="E143" s="54">
        <v>23.53</v>
      </c>
      <c r="F143" s="54">
        <f t="shared" si="3"/>
        <v>30.952380952380953</v>
      </c>
    </row>
    <row r="144" spans="2:6" ht="12.75" customHeight="1">
      <c r="B144" s="29" t="s">
        <v>272</v>
      </c>
      <c r="C144" s="30" t="s">
        <v>273</v>
      </c>
      <c r="D144" s="54">
        <v>5365.837</v>
      </c>
      <c r="E144" s="54">
        <v>1544.6814000000002</v>
      </c>
      <c r="F144" s="54">
        <f t="shared" si="3"/>
        <v>28.78733364431309</v>
      </c>
    </row>
    <row r="145" spans="2:6" ht="12.75">
      <c r="B145" s="35" t="s">
        <v>71</v>
      </c>
      <c r="C145" s="36" t="s">
        <v>72</v>
      </c>
      <c r="D145" s="37">
        <v>111660.84169999999</v>
      </c>
      <c r="E145" s="37">
        <v>84530.53490000004</v>
      </c>
      <c r="F145" s="37">
        <f t="shared" si="3"/>
        <v>75.70293543649694</v>
      </c>
    </row>
    <row r="146" spans="2:6" ht="12.75" customHeight="1">
      <c r="B146" s="29" t="s">
        <v>73</v>
      </c>
      <c r="C146" s="30" t="s">
        <v>74</v>
      </c>
      <c r="D146" s="54">
        <v>61723.8053</v>
      </c>
      <c r="E146" s="54">
        <v>47832.9994</v>
      </c>
      <c r="F146" s="54">
        <f t="shared" si="3"/>
        <v>77.49522111852038</v>
      </c>
    </row>
    <row r="147" spans="2:6" ht="12.75">
      <c r="B147" s="29" t="s">
        <v>75</v>
      </c>
      <c r="C147" s="30" t="s">
        <v>76</v>
      </c>
      <c r="D147" s="54">
        <v>1946.69168</v>
      </c>
      <c r="E147" s="54">
        <v>1801.6168200000002</v>
      </c>
      <c r="F147" s="54">
        <f t="shared" si="3"/>
        <v>92.5476200730462</v>
      </c>
    </row>
    <row r="148" spans="2:6" ht="18.75" customHeight="1">
      <c r="B148" s="29" t="s">
        <v>77</v>
      </c>
      <c r="C148" s="30" t="s">
        <v>78</v>
      </c>
      <c r="D148" s="54">
        <v>13161.5</v>
      </c>
      <c r="E148" s="54">
        <v>12162.49029</v>
      </c>
      <c r="F148" s="54">
        <f t="shared" si="3"/>
        <v>92.40960597196369</v>
      </c>
    </row>
    <row r="149" spans="2:6" ht="17.25" customHeight="1">
      <c r="B149" s="29" t="s">
        <v>79</v>
      </c>
      <c r="C149" s="30" t="s">
        <v>80</v>
      </c>
      <c r="D149" s="54">
        <v>18277.62545</v>
      </c>
      <c r="E149" s="54">
        <v>14664.7</v>
      </c>
      <c r="F149" s="54">
        <f t="shared" si="3"/>
        <v>80.23306988162405</v>
      </c>
    </row>
    <row r="150" spans="2:6" ht="27" customHeight="1">
      <c r="B150" s="29" t="s">
        <v>81</v>
      </c>
      <c r="C150" s="30" t="s">
        <v>82</v>
      </c>
      <c r="D150" s="54">
        <v>5712.530779999999</v>
      </c>
      <c r="E150" s="54">
        <v>4607</v>
      </c>
      <c r="F150" s="54">
        <f t="shared" si="3"/>
        <v>80.64726786469937</v>
      </c>
    </row>
    <row r="151" spans="2:6" ht="25.5">
      <c r="B151" s="29" t="s">
        <v>83</v>
      </c>
      <c r="C151" s="30" t="s">
        <v>84</v>
      </c>
      <c r="D151" s="54">
        <v>2214.7000000000003</v>
      </c>
      <c r="E151" s="54">
        <v>1324.08649</v>
      </c>
      <c r="F151" s="54">
        <f t="shared" si="3"/>
        <v>59.78626856910642</v>
      </c>
    </row>
    <row r="152" spans="2:6" ht="25.5">
      <c r="B152" s="29" t="s">
        <v>85</v>
      </c>
      <c r="C152" s="30" t="s">
        <v>86</v>
      </c>
      <c r="D152" s="54">
        <v>133.5</v>
      </c>
      <c r="E152" s="54">
        <v>62.08392</v>
      </c>
      <c r="F152" s="54">
        <f t="shared" si="3"/>
        <v>46.50480898876405</v>
      </c>
    </row>
    <row r="153" spans="2:6" ht="28.5" customHeight="1">
      <c r="B153" s="29" t="s">
        <v>87</v>
      </c>
      <c r="C153" s="30" t="s">
        <v>88</v>
      </c>
      <c r="D153" s="54">
        <v>7432.488490000001</v>
      </c>
      <c r="E153" s="54">
        <v>1795.27211</v>
      </c>
      <c r="F153" s="54">
        <f t="shared" si="3"/>
        <v>24.15438802785149</v>
      </c>
    </row>
    <row r="154" spans="2:6" ht="19.5" customHeight="1">
      <c r="B154" s="29" t="s">
        <v>89</v>
      </c>
      <c r="C154" s="30" t="s">
        <v>90</v>
      </c>
      <c r="D154" s="54">
        <v>1058</v>
      </c>
      <c r="E154" s="54">
        <v>280.28587</v>
      </c>
      <c r="F154" s="54">
        <f t="shared" si="3"/>
        <v>26.49204820415879</v>
      </c>
    </row>
    <row r="155" spans="2:6" ht="18" customHeight="1">
      <c r="B155" s="35" t="s">
        <v>91</v>
      </c>
      <c r="C155" s="36" t="s">
        <v>92</v>
      </c>
      <c r="D155" s="37">
        <v>156606.2092</v>
      </c>
      <c r="E155" s="37">
        <v>36746.95366000001</v>
      </c>
      <c r="F155" s="37">
        <f t="shared" si="3"/>
        <v>23.46455727886938</v>
      </c>
    </row>
    <row r="156" spans="2:6" ht="25.5">
      <c r="B156" s="29" t="s">
        <v>93</v>
      </c>
      <c r="C156" s="30" t="s">
        <v>94</v>
      </c>
      <c r="D156" s="54">
        <v>39.863</v>
      </c>
      <c r="E156" s="54">
        <v>0</v>
      </c>
      <c r="F156" s="54">
        <f t="shared" si="3"/>
        <v>0</v>
      </c>
    </row>
    <row r="157" spans="2:6" ht="12.75" customHeight="1">
      <c r="B157" s="29" t="s">
        <v>95</v>
      </c>
      <c r="C157" s="30" t="s">
        <v>96</v>
      </c>
      <c r="D157" s="54">
        <v>57906</v>
      </c>
      <c r="E157" s="54">
        <v>14083.509800000002</v>
      </c>
      <c r="F157" s="54">
        <f t="shared" si="3"/>
        <v>24.321330777466933</v>
      </c>
    </row>
    <row r="158" spans="2:6" ht="15" customHeight="1">
      <c r="B158" s="29" t="s">
        <v>97</v>
      </c>
      <c r="C158" s="30" t="s">
        <v>98</v>
      </c>
      <c r="D158" s="54">
        <v>62357.1</v>
      </c>
      <c r="E158" s="54">
        <v>15760.61325</v>
      </c>
      <c r="F158" s="54">
        <f t="shared" si="3"/>
        <v>25.274769432831228</v>
      </c>
    </row>
    <row r="159" spans="2:6" ht="51">
      <c r="B159" s="29" t="s">
        <v>99</v>
      </c>
      <c r="C159" s="30" t="s">
        <v>232</v>
      </c>
      <c r="D159" s="54">
        <v>1482.6999999999998</v>
      </c>
      <c r="E159" s="54">
        <v>358.02407999999997</v>
      </c>
      <c r="F159" s="54">
        <f t="shared" si="3"/>
        <v>24.146764686045728</v>
      </c>
    </row>
    <row r="160" spans="2:6" ht="14.25" customHeight="1">
      <c r="B160" s="29" t="s">
        <v>100</v>
      </c>
      <c r="C160" s="30" t="s">
        <v>101</v>
      </c>
      <c r="D160" s="54">
        <v>235.7</v>
      </c>
      <c r="E160" s="54">
        <v>24</v>
      </c>
      <c r="F160" s="54">
        <f t="shared" si="3"/>
        <v>10.182435299109036</v>
      </c>
    </row>
    <row r="161" spans="2:6" ht="27.75" customHeight="1">
      <c r="B161" s="29" t="s">
        <v>102</v>
      </c>
      <c r="C161" s="30" t="s">
        <v>103</v>
      </c>
      <c r="D161" s="54">
        <v>8681.000000000002</v>
      </c>
      <c r="E161" s="54">
        <v>2181.86274</v>
      </c>
      <c r="F161" s="54">
        <f t="shared" si="3"/>
        <v>25.13377191567791</v>
      </c>
    </row>
    <row r="162" spans="2:6" ht="18" customHeight="1">
      <c r="B162" s="29" t="s">
        <v>104</v>
      </c>
      <c r="C162" s="30" t="s">
        <v>105</v>
      </c>
      <c r="D162" s="54">
        <v>5698.000000000001</v>
      </c>
      <c r="E162" s="54">
        <v>1444.83431</v>
      </c>
      <c r="F162" s="54">
        <f t="shared" si="3"/>
        <v>25.356867497367492</v>
      </c>
    </row>
    <row r="163" spans="2:6" ht="18.75" customHeight="1">
      <c r="B163" s="29" t="s">
        <v>106</v>
      </c>
      <c r="C163" s="30" t="s">
        <v>107</v>
      </c>
      <c r="D163" s="54">
        <v>274.5</v>
      </c>
      <c r="E163" s="54">
        <v>21.7067</v>
      </c>
      <c r="F163" s="54">
        <f t="shared" si="3"/>
        <v>7.907723132969036</v>
      </c>
    </row>
    <row r="164" spans="2:6" ht="15.75" customHeight="1">
      <c r="B164" s="29" t="s">
        <v>108</v>
      </c>
      <c r="C164" s="30" t="s">
        <v>109</v>
      </c>
      <c r="D164" s="54">
        <v>921.4</v>
      </c>
      <c r="E164" s="54">
        <v>0</v>
      </c>
      <c r="F164" s="54">
        <f t="shared" si="3"/>
        <v>0</v>
      </c>
    </row>
    <row r="165" spans="2:6" ht="51">
      <c r="B165" s="29" t="s">
        <v>110</v>
      </c>
      <c r="C165" s="30" t="s">
        <v>111</v>
      </c>
      <c r="D165" s="54">
        <v>0</v>
      </c>
      <c r="E165" s="54">
        <v>0</v>
      </c>
      <c r="F165" s="54">
        <f t="shared" si="3"/>
        <v>0</v>
      </c>
    </row>
    <row r="166" spans="2:6" ht="12.75" customHeight="1">
      <c r="B166" s="29" t="s">
        <v>112</v>
      </c>
      <c r="C166" s="30" t="s">
        <v>113</v>
      </c>
      <c r="D166" s="54">
        <v>504.6</v>
      </c>
      <c r="E166" s="54">
        <v>175.4</v>
      </c>
      <c r="F166" s="54">
        <f t="shared" si="3"/>
        <v>34.760206103844624</v>
      </c>
    </row>
    <row r="167" spans="2:6" ht="14.25" customHeight="1">
      <c r="B167" s="29" t="s">
        <v>114</v>
      </c>
      <c r="C167" s="30" t="s">
        <v>115</v>
      </c>
      <c r="D167" s="54">
        <v>320</v>
      </c>
      <c r="E167" s="54">
        <v>0</v>
      </c>
      <c r="F167" s="54">
        <f t="shared" si="3"/>
        <v>0</v>
      </c>
    </row>
    <row r="168" spans="2:6" ht="18" customHeight="1">
      <c r="B168" s="29" t="s">
        <v>116</v>
      </c>
      <c r="C168" s="30" t="s">
        <v>117</v>
      </c>
      <c r="D168" s="54">
        <v>1137.7</v>
      </c>
      <c r="E168" s="54">
        <v>151.37894</v>
      </c>
      <c r="F168" s="54">
        <f t="shared" si="3"/>
        <v>13.30569921771996</v>
      </c>
    </row>
    <row r="169" spans="2:6" ht="30.75" customHeight="1">
      <c r="B169" s="29" t="s">
        <v>118</v>
      </c>
      <c r="C169" s="30" t="s">
        <v>119</v>
      </c>
      <c r="D169" s="54">
        <v>1985.8000000000002</v>
      </c>
      <c r="E169" s="54">
        <v>462.44183999999996</v>
      </c>
      <c r="F169" s="54">
        <f t="shared" si="3"/>
        <v>23.287432772686067</v>
      </c>
    </row>
    <row r="170" spans="2:6" ht="18.75" customHeight="1">
      <c r="B170" s="29" t="s">
        <v>120</v>
      </c>
      <c r="C170" s="30" t="s">
        <v>121</v>
      </c>
      <c r="D170" s="54">
        <v>15061.8462</v>
      </c>
      <c r="E170" s="54">
        <v>2083.182</v>
      </c>
      <c r="F170" s="54">
        <f t="shared" si="3"/>
        <v>13.830854281329733</v>
      </c>
    </row>
    <row r="171" spans="2:6" ht="12.75">
      <c r="B171" s="35" t="s">
        <v>122</v>
      </c>
      <c r="C171" s="36" t="s">
        <v>123</v>
      </c>
      <c r="D171" s="37">
        <v>25625.399999999994</v>
      </c>
      <c r="E171" s="37">
        <v>6357.02973</v>
      </c>
      <c r="F171" s="37">
        <f t="shared" si="3"/>
        <v>24.8075336580112</v>
      </c>
    </row>
    <row r="172" spans="2:6" ht="12.75">
      <c r="B172" s="29" t="s">
        <v>124</v>
      </c>
      <c r="C172" s="30" t="s">
        <v>125</v>
      </c>
      <c r="D172" s="54">
        <v>11627.000000000002</v>
      </c>
      <c r="E172" s="54">
        <v>3152.51207</v>
      </c>
      <c r="F172" s="54">
        <f t="shared" si="3"/>
        <v>27.113718672056418</v>
      </c>
    </row>
    <row r="173" spans="2:6" ht="12.75">
      <c r="B173" s="29" t="s">
        <v>126</v>
      </c>
      <c r="C173" s="30" t="s">
        <v>127</v>
      </c>
      <c r="D173" s="54">
        <v>2853.3</v>
      </c>
      <c r="E173" s="54">
        <v>706.7744600000001</v>
      </c>
      <c r="F173" s="54">
        <f t="shared" si="3"/>
        <v>24.770422318017733</v>
      </c>
    </row>
    <row r="174" spans="2:6" ht="25.5">
      <c r="B174" s="29" t="s">
        <v>128</v>
      </c>
      <c r="C174" s="30" t="s">
        <v>129</v>
      </c>
      <c r="D174" s="54">
        <v>7931.200000000001</v>
      </c>
      <c r="E174" s="54">
        <v>1881.6313600000003</v>
      </c>
      <c r="F174" s="54">
        <f t="shared" si="3"/>
        <v>23.7244220294533</v>
      </c>
    </row>
    <row r="175" spans="2:6" ht="25.5">
      <c r="B175" s="29" t="s">
        <v>130</v>
      </c>
      <c r="C175" s="30" t="s">
        <v>131</v>
      </c>
      <c r="D175" s="54">
        <v>1713.8999999999996</v>
      </c>
      <c r="E175" s="54">
        <v>478.16749000000004</v>
      </c>
      <c r="F175" s="54">
        <f t="shared" si="3"/>
        <v>27.899380944045753</v>
      </c>
    </row>
    <row r="176" spans="2:6" ht="12.75">
      <c r="B176" s="29" t="s">
        <v>132</v>
      </c>
      <c r="C176" s="30" t="s">
        <v>133</v>
      </c>
      <c r="D176" s="54">
        <v>1500</v>
      </c>
      <c r="E176" s="54">
        <v>137.94435000000001</v>
      </c>
      <c r="F176" s="54">
        <f t="shared" si="3"/>
        <v>9.196290000000001</v>
      </c>
    </row>
    <row r="177" spans="2:6" ht="12.75">
      <c r="B177" s="35" t="s">
        <v>134</v>
      </c>
      <c r="C177" s="36" t="s">
        <v>135</v>
      </c>
      <c r="D177" s="37">
        <v>28405.600000000002</v>
      </c>
      <c r="E177" s="37">
        <v>7479.73816</v>
      </c>
      <c r="F177" s="37">
        <f t="shared" si="3"/>
        <v>26.33191398879094</v>
      </c>
    </row>
    <row r="178" spans="2:6" ht="25.5" customHeight="1">
      <c r="B178" s="29" t="s">
        <v>136</v>
      </c>
      <c r="C178" s="30" t="s">
        <v>137</v>
      </c>
      <c r="D178" s="54">
        <v>1977</v>
      </c>
      <c r="E178" s="54">
        <v>421.52109</v>
      </c>
      <c r="F178" s="54">
        <f t="shared" si="3"/>
        <v>21.32124886191199</v>
      </c>
    </row>
    <row r="179" spans="2:6" ht="25.5">
      <c r="B179" s="29" t="s">
        <v>138</v>
      </c>
      <c r="C179" s="30" t="s">
        <v>139</v>
      </c>
      <c r="D179" s="54">
        <v>401</v>
      </c>
      <c r="E179" s="54">
        <v>43.082890000000006</v>
      </c>
      <c r="F179" s="54">
        <f t="shared" si="3"/>
        <v>10.743862842892769</v>
      </c>
    </row>
    <row r="180" spans="2:6" ht="25.5">
      <c r="B180" s="29" t="s">
        <v>140</v>
      </c>
      <c r="C180" s="30" t="s">
        <v>141</v>
      </c>
      <c r="D180" s="54">
        <v>25982.600000000002</v>
      </c>
      <c r="E180" s="54">
        <v>7015.13418</v>
      </c>
      <c r="F180" s="54">
        <f t="shared" si="3"/>
        <v>26.999354106209537</v>
      </c>
    </row>
    <row r="181" spans="2:6" ht="25.5">
      <c r="B181" s="29" t="s">
        <v>142</v>
      </c>
      <c r="C181" s="30" t="s">
        <v>143</v>
      </c>
      <c r="D181" s="54">
        <v>45</v>
      </c>
      <c r="E181" s="54">
        <v>0</v>
      </c>
      <c r="F181" s="54">
        <f t="shared" si="3"/>
        <v>0</v>
      </c>
    </row>
    <row r="182" spans="2:6" ht="12.75">
      <c r="B182" s="35" t="s">
        <v>144</v>
      </c>
      <c r="C182" s="36" t="s">
        <v>145</v>
      </c>
      <c r="D182" s="37">
        <v>152477.40000000002</v>
      </c>
      <c r="E182" s="37">
        <v>45647.67585</v>
      </c>
      <c r="F182" s="37">
        <f t="shared" si="3"/>
        <v>29.937338812178062</v>
      </c>
    </row>
    <row r="183" spans="2:6" ht="38.25">
      <c r="B183" s="29" t="s">
        <v>148</v>
      </c>
      <c r="C183" s="30" t="s">
        <v>149</v>
      </c>
      <c r="D183" s="54">
        <v>57549.4</v>
      </c>
      <c r="E183" s="54">
        <v>21978.782460000002</v>
      </c>
      <c r="F183" s="54">
        <f t="shared" si="3"/>
        <v>38.191158309209136</v>
      </c>
    </row>
    <row r="184" spans="2:6" ht="12.75">
      <c r="B184" s="29" t="s">
        <v>150</v>
      </c>
      <c r="C184" s="30" t="s">
        <v>151</v>
      </c>
      <c r="D184" s="54">
        <v>94848.00000000001</v>
      </c>
      <c r="E184" s="54">
        <v>23668.89339</v>
      </c>
      <c r="F184" s="54">
        <f t="shared" si="3"/>
        <v>24.954551904099187</v>
      </c>
    </row>
    <row r="185" spans="2:6" ht="12.75" customHeight="1">
      <c r="B185" s="29" t="s">
        <v>152</v>
      </c>
      <c r="C185" s="30" t="s">
        <v>153</v>
      </c>
      <c r="D185" s="54">
        <v>80</v>
      </c>
      <c r="E185" s="54">
        <v>0</v>
      </c>
      <c r="F185" s="54">
        <f t="shared" si="3"/>
        <v>0</v>
      </c>
    </row>
    <row r="186" spans="2:6" ht="14.25" customHeight="1">
      <c r="B186" s="35" t="s">
        <v>154</v>
      </c>
      <c r="C186" s="36" t="s">
        <v>155</v>
      </c>
      <c r="D186" s="37">
        <v>66339.16699999999</v>
      </c>
      <c r="E186" s="37">
        <v>24115.785789999998</v>
      </c>
      <c r="F186" s="37">
        <f t="shared" si="3"/>
        <v>36.352258975455634</v>
      </c>
    </row>
    <row r="187" spans="2:6" ht="12.75">
      <c r="B187" s="29" t="s">
        <v>156</v>
      </c>
      <c r="C187" s="30" t="s">
        <v>157</v>
      </c>
      <c r="D187" s="54">
        <v>800</v>
      </c>
      <c r="E187" s="54">
        <v>8.700000000000001</v>
      </c>
      <c r="F187" s="54">
        <f t="shared" si="3"/>
        <v>1.0875000000000001</v>
      </c>
    </row>
    <row r="188" spans="2:6" ht="13.5" customHeight="1">
      <c r="B188" s="29" t="s">
        <v>158</v>
      </c>
      <c r="C188" s="30" t="s">
        <v>159</v>
      </c>
      <c r="D188" s="54">
        <v>500</v>
      </c>
      <c r="E188" s="54">
        <v>0</v>
      </c>
      <c r="F188" s="54">
        <f t="shared" si="3"/>
        <v>0</v>
      </c>
    </row>
    <row r="189" spans="2:6" ht="16.5" customHeight="1">
      <c r="B189" s="29" t="s">
        <v>198</v>
      </c>
      <c r="C189" s="30" t="s">
        <v>199</v>
      </c>
      <c r="D189" s="54">
        <v>12290.852</v>
      </c>
      <c r="E189" s="54">
        <v>8430</v>
      </c>
      <c r="F189" s="54">
        <f t="shared" si="3"/>
        <v>68.58759669386629</v>
      </c>
    </row>
    <row r="190" spans="2:6" ht="12.75">
      <c r="B190" s="29" t="s">
        <v>200</v>
      </c>
      <c r="C190" s="30" t="s">
        <v>201</v>
      </c>
      <c r="D190" s="54">
        <v>25023</v>
      </c>
      <c r="E190" s="54">
        <v>13830</v>
      </c>
      <c r="F190" s="54">
        <f t="shared" si="3"/>
        <v>55.26915237981057</v>
      </c>
    </row>
    <row r="191" spans="2:6" ht="16.5" customHeight="1">
      <c r="B191" s="29" t="s">
        <v>160</v>
      </c>
      <c r="C191" s="30" t="s">
        <v>161</v>
      </c>
      <c r="D191" s="54">
        <v>22157.588</v>
      </c>
      <c r="E191" s="54">
        <v>1668.80035</v>
      </c>
      <c r="F191" s="54">
        <f t="shared" si="3"/>
        <v>7.531507265140953</v>
      </c>
    </row>
    <row r="192" spans="2:6" ht="12.75">
      <c r="B192" s="29" t="s">
        <v>162</v>
      </c>
      <c r="C192" s="30" t="s">
        <v>163</v>
      </c>
      <c r="D192" s="54">
        <v>3115.5999999999995</v>
      </c>
      <c r="E192" s="54">
        <v>92.46164999999999</v>
      </c>
      <c r="F192" s="54">
        <f aca="true" t="shared" si="4" ref="F192:F209">IF(D192=0,0,(E192/D192)*100)</f>
        <v>2.9676996405186804</v>
      </c>
    </row>
    <row r="193" spans="2:6" ht="12.75">
      <c r="B193" s="29" t="s">
        <v>164</v>
      </c>
      <c r="C193" s="30" t="s">
        <v>165</v>
      </c>
      <c r="D193" s="54">
        <v>166</v>
      </c>
      <c r="E193" s="54">
        <v>0</v>
      </c>
      <c r="F193" s="54">
        <f t="shared" si="4"/>
        <v>0</v>
      </c>
    </row>
    <row r="194" spans="2:6" ht="18.75" customHeight="1">
      <c r="B194" s="29" t="s">
        <v>293</v>
      </c>
      <c r="C194" s="30" t="s">
        <v>294</v>
      </c>
      <c r="D194" s="54">
        <v>690</v>
      </c>
      <c r="E194" s="54">
        <v>20.715</v>
      </c>
      <c r="F194" s="54">
        <f t="shared" si="4"/>
        <v>3.002173913043478</v>
      </c>
    </row>
    <row r="195" spans="2:6" ht="14.25" customHeight="1">
      <c r="B195" s="29" t="s">
        <v>166</v>
      </c>
      <c r="C195" s="30" t="s">
        <v>167</v>
      </c>
      <c r="D195" s="54">
        <v>715</v>
      </c>
      <c r="E195" s="54">
        <v>0</v>
      </c>
      <c r="F195" s="54">
        <f t="shared" si="4"/>
        <v>0</v>
      </c>
    </row>
    <row r="196" spans="2:6" ht="12.75">
      <c r="B196" s="29" t="s">
        <v>168</v>
      </c>
      <c r="C196" s="30" t="s">
        <v>169</v>
      </c>
      <c r="D196" s="54">
        <v>214.383</v>
      </c>
      <c r="E196" s="54">
        <v>64.083</v>
      </c>
      <c r="F196" s="54">
        <f t="shared" si="4"/>
        <v>29.891829109584243</v>
      </c>
    </row>
    <row r="197" spans="2:6" ht="12.75" customHeight="1">
      <c r="B197" s="29" t="s">
        <v>170</v>
      </c>
      <c r="C197" s="30" t="s">
        <v>171</v>
      </c>
      <c r="D197" s="54">
        <v>666.744</v>
      </c>
      <c r="E197" s="54">
        <v>1.02579</v>
      </c>
      <c r="F197" s="54">
        <f t="shared" si="4"/>
        <v>0.15385065332421438</v>
      </c>
    </row>
    <row r="198" spans="2:6" ht="15.75" customHeight="1">
      <c r="B198" s="35" t="s">
        <v>172</v>
      </c>
      <c r="C198" s="36" t="s">
        <v>173</v>
      </c>
      <c r="D198" s="37">
        <v>16337.306000000002</v>
      </c>
      <c r="E198" s="37">
        <v>1043.27557</v>
      </c>
      <c r="F198" s="37">
        <f t="shared" si="4"/>
        <v>6.385848254296025</v>
      </c>
    </row>
    <row r="199" spans="2:6" ht="15" customHeight="1">
      <c r="B199" s="29" t="s">
        <v>174</v>
      </c>
      <c r="C199" s="30" t="s">
        <v>175</v>
      </c>
      <c r="D199" s="54">
        <v>494</v>
      </c>
      <c r="E199" s="54">
        <v>135.77871</v>
      </c>
      <c r="F199" s="54">
        <f t="shared" si="4"/>
        <v>27.485568825910928</v>
      </c>
    </row>
    <row r="200" spans="2:6" ht="15" customHeight="1">
      <c r="B200" s="29" t="s">
        <v>176</v>
      </c>
      <c r="C200" s="30" t="s">
        <v>177</v>
      </c>
      <c r="D200" s="54">
        <v>2023.155</v>
      </c>
      <c r="E200" s="54">
        <v>475.74012</v>
      </c>
      <c r="F200" s="54">
        <f t="shared" si="4"/>
        <v>23.5147638218525</v>
      </c>
    </row>
    <row r="201" spans="2:6" ht="12.75">
      <c r="B201" s="29" t="s">
        <v>178</v>
      </c>
      <c r="C201" s="30" t="s">
        <v>179</v>
      </c>
      <c r="D201" s="54">
        <v>902.09</v>
      </c>
      <c r="E201" s="54">
        <v>0</v>
      </c>
      <c r="F201" s="54">
        <f t="shared" si="4"/>
        <v>0</v>
      </c>
    </row>
    <row r="202" spans="2:6" ht="15" customHeight="1">
      <c r="B202" s="29" t="s">
        <v>180</v>
      </c>
      <c r="C202" s="30" t="s">
        <v>181</v>
      </c>
      <c r="D202" s="54">
        <v>44</v>
      </c>
      <c r="E202" s="54">
        <v>5.6260200000000005</v>
      </c>
      <c r="F202" s="54">
        <f t="shared" si="4"/>
        <v>12.786409090909093</v>
      </c>
    </row>
    <row r="203" spans="2:6" ht="12.75">
      <c r="B203" s="29" t="s">
        <v>182</v>
      </c>
      <c r="C203" s="30" t="s">
        <v>183</v>
      </c>
      <c r="D203" s="54">
        <v>2491</v>
      </c>
      <c r="E203" s="54">
        <v>404.41358</v>
      </c>
      <c r="F203" s="54">
        <f t="shared" si="4"/>
        <v>16.234989160979527</v>
      </c>
    </row>
    <row r="204" spans="2:6" ht="12.75">
      <c r="B204" s="29" t="s">
        <v>184</v>
      </c>
      <c r="C204" s="30" t="s">
        <v>185</v>
      </c>
      <c r="D204" s="54">
        <v>262.761</v>
      </c>
      <c r="E204" s="54">
        <v>21.71714</v>
      </c>
      <c r="F204" s="54">
        <f t="shared" si="4"/>
        <v>8.264978440483937</v>
      </c>
    </row>
    <row r="205" spans="2:6" ht="12.75">
      <c r="B205" s="29" t="s">
        <v>186</v>
      </c>
      <c r="C205" s="30" t="s">
        <v>187</v>
      </c>
      <c r="D205" s="54">
        <v>10120.300000000001</v>
      </c>
      <c r="E205" s="54">
        <v>0</v>
      </c>
      <c r="F205" s="54">
        <f t="shared" si="4"/>
        <v>0</v>
      </c>
    </row>
    <row r="206" spans="2:6" ht="12.75">
      <c r="B206" s="35" t="s">
        <v>188</v>
      </c>
      <c r="C206" s="36" t="s">
        <v>189</v>
      </c>
      <c r="D206" s="37">
        <v>169782.3</v>
      </c>
      <c r="E206" s="37">
        <v>49818.47027</v>
      </c>
      <c r="F206" s="37">
        <f t="shared" si="4"/>
        <v>29.3425582466488</v>
      </c>
    </row>
    <row r="207" spans="2:6" ht="12.75">
      <c r="B207" s="29" t="s">
        <v>190</v>
      </c>
      <c r="C207" s="30" t="s">
        <v>191</v>
      </c>
      <c r="D207" s="54">
        <v>90182.2</v>
      </c>
      <c r="E207" s="54">
        <v>27555.73334</v>
      </c>
      <c r="F207" s="54">
        <f t="shared" si="4"/>
        <v>30.55562332699801</v>
      </c>
    </row>
    <row r="208" spans="2:6" ht="12.75">
      <c r="B208" s="29" t="s">
        <v>192</v>
      </c>
      <c r="C208" s="30" t="s">
        <v>193</v>
      </c>
      <c r="D208" s="54">
        <v>79600.1</v>
      </c>
      <c r="E208" s="54">
        <v>22262.73693</v>
      </c>
      <c r="F208" s="54">
        <f t="shared" si="4"/>
        <v>27.968227338910374</v>
      </c>
    </row>
    <row r="209" spans="2:6" ht="12.75">
      <c r="B209" s="35" t="s">
        <v>194</v>
      </c>
      <c r="C209" s="36" t="s">
        <v>195</v>
      </c>
      <c r="D209" s="37">
        <v>1779383.5189</v>
      </c>
      <c r="E209" s="37">
        <v>547802.8343600007</v>
      </c>
      <c r="F209" s="37">
        <f t="shared" si="4"/>
        <v>30.786102520419423</v>
      </c>
    </row>
    <row r="210" spans="2:8" s="13" customFormat="1" ht="9" customHeight="1">
      <c r="B210" s="31"/>
      <c r="C210" s="32"/>
      <c r="D210" s="33"/>
      <c r="E210" s="33"/>
      <c r="F210" s="33"/>
      <c r="G210" s="41"/>
      <c r="H210" s="16"/>
    </row>
    <row r="211" spans="2:6" ht="13.5" customHeight="1">
      <c r="B211" s="45" t="s">
        <v>235</v>
      </c>
      <c r="C211" s="45"/>
      <c r="D211" s="45"/>
      <c r="E211" s="45"/>
      <c r="F211" s="45"/>
    </row>
    <row r="212" spans="2:6" ht="12" customHeight="1">
      <c r="B212" s="22"/>
      <c r="F212" s="27" t="s">
        <v>42</v>
      </c>
    </row>
    <row r="213" spans="2:6" ht="51">
      <c r="B213" s="9" t="s">
        <v>0</v>
      </c>
      <c r="C213" s="9" t="s">
        <v>44</v>
      </c>
      <c r="D213" s="20" t="s">
        <v>45</v>
      </c>
      <c r="E213" s="1" t="s">
        <v>46</v>
      </c>
      <c r="F213" s="20" t="s">
        <v>282</v>
      </c>
    </row>
    <row r="214" spans="2:6" ht="12.75">
      <c r="B214" s="35" t="s">
        <v>47</v>
      </c>
      <c r="C214" s="36" t="s">
        <v>48</v>
      </c>
      <c r="D214" s="37">
        <v>59.509</v>
      </c>
      <c r="E214" s="37">
        <v>0</v>
      </c>
      <c r="F214" s="37">
        <f aca="true" t="shared" si="5" ref="F214:F262">IF(D214=0,0,(E214/D214)*100)</f>
        <v>0</v>
      </c>
    </row>
    <row r="215" spans="2:6" ht="11.25" customHeight="1">
      <c r="B215" s="29" t="s">
        <v>53</v>
      </c>
      <c r="C215" s="30" t="s">
        <v>54</v>
      </c>
      <c r="D215" s="54">
        <v>59.509</v>
      </c>
      <c r="E215" s="54">
        <v>0</v>
      </c>
      <c r="F215" s="54">
        <f t="shared" si="5"/>
        <v>0</v>
      </c>
    </row>
    <row r="216" spans="2:6" ht="12.75">
      <c r="B216" s="35" t="s">
        <v>55</v>
      </c>
      <c r="C216" s="36" t="s">
        <v>56</v>
      </c>
      <c r="D216" s="37">
        <v>8533.62672</v>
      </c>
      <c r="E216" s="37">
        <v>4850.0297199999995</v>
      </c>
      <c r="F216" s="37">
        <f t="shared" si="5"/>
        <v>56.83433174588165</v>
      </c>
    </row>
    <row r="217" spans="2:6" ht="12.75">
      <c r="B217" s="29" t="s">
        <v>57</v>
      </c>
      <c r="C217" s="30" t="s">
        <v>58</v>
      </c>
      <c r="D217" s="54">
        <v>699.578</v>
      </c>
      <c r="E217" s="54">
        <v>0</v>
      </c>
      <c r="F217" s="54">
        <f t="shared" si="5"/>
        <v>0</v>
      </c>
    </row>
    <row r="218" spans="2:6" ht="36.75" customHeight="1">
      <c r="B218" s="29" t="s">
        <v>59</v>
      </c>
      <c r="C218" s="30" t="s">
        <v>286</v>
      </c>
      <c r="D218" s="54">
        <v>7822.04872</v>
      </c>
      <c r="E218" s="54">
        <v>4850.0297199999995</v>
      </c>
      <c r="F218" s="54">
        <f t="shared" si="5"/>
        <v>62.00459615649133</v>
      </c>
    </row>
    <row r="219" spans="2:6" ht="13.5" customHeight="1">
      <c r="B219" s="29" t="s">
        <v>65</v>
      </c>
      <c r="C219" s="30" t="s">
        <v>291</v>
      </c>
      <c r="D219" s="54">
        <v>12</v>
      </c>
      <c r="E219" s="54">
        <v>0</v>
      </c>
      <c r="F219" s="54">
        <f t="shared" si="5"/>
        <v>0</v>
      </c>
    </row>
    <row r="220" spans="2:6" ht="15" customHeight="1">
      <c r="B220" s="35" t="s">
        <v>71</v>
      </c>
      <c r="C220" s="36" t="s">
        <v>72</v>
      </c>
      <c r="D220" s="37">
        <v>2570.54175</v>
      </c>
      <c r="E220" s="37">
        <v>2413.62396</v>
      </c>
      <c r="F220" s="37">
        <f t="shared" si="5"/>
        <v>93.89553622305493</v>
      </c>
    </row>
    <row r="221" spans="2:7" ht="12.75" customHeight="1">
      <c r="B221" s="29" t="s">
        <v>73</v>
      </c>
      <c r="C221" s="30" t="s">
        <v>74</v>
      </c>
      <c r="D221" s="54">
        <v>2120.97575</v>
      </c>
      <c r="E221" s="54">
        <v>1964.058</v>
      </c>
      <c r="F221" s="54">
        <f t="shared" si="5"/>
        <v>92.6016245117371</v>
      </c>
      <c r="G221" s="42" t="s">
        <v>278</v>
      </c>
    </row>
    <row r="222" spans="2:6" ht="24.75" customHeight="1">
      <c r="B222" s="29" t="s">
        <v>77</v>
      </c>
      <c r="C222" s="30" t="s">
        <v>78</v>
      </c>
      <c r="D222" s="54">
        <v>189.566</v>
      </c>
      <c r="E222" s="54">
        <v>189.566</v>
      </c>
      <c r="F222" s="54">
        <f t="shared" si="5"/>
        <v>100</v>
      </c>
    </row>
    <row r="223" spans="2:6" ht="13.5" customHeight="1">
      <c r="B223" s="29" t="s">
        <v>79</v>
      </c>
      <c r="C223" s="30" t="s">
        <v>80</v>
      </c>
      <c r="D223" s="54">
        <v>0</v>
      </c>
      <c r="E223" s="54">
        <v>0</v>
      </c>
      <c r="F223" s="54">
        <f t="shared" si="5"/>
        <v>0</v>
      </c>
    </row>
    <row r="224" spans="2:6" ht="12.75">
      <c r="B224" s="29" t="s">
        <v>81</v>
      </c>
      <c r="C224" s="30" t="s">
        <v>82</v>
      </c>
      <c r="D224" s="54">
        <v>260</v>
      </c>
      <c r="E224" s="54">
        <v>259.99996</v>
      </c>
      <c r="F224" s="54">
        <f t="shared" si="5"/>
        <v>99.9999846153846</v>
      </c>
    </row>
    <row r="225" spans="2:6" ht="12.75">
      <c r="B225" s="35" t="s">
        <v>91</v>
      </c>
      <c r="C225" s="36" t="s">
        <v>92</v>
      </c>
      <c r="D225" s="37">
        <v>615.3000000000001</v>
      </c>
      <c r="E225" s="37">
        <v>71.8</v>
      </c>
      <c r="F225" s="37">
        <f t="shared" si="5"/>
        <v>11.669104501869006</v>
      </c>
    </row>
    <row r="226" spans="2:6" ht="25.5">
      <c r="B226" s="29" t="s">
        <v>102</v>
      </c>
      <c r="C226" s="30" t="s">
        <v>103</v>
      </c>
      <c r="D226" s="54">
        <v>0</v>
      </c>
      <c r="E226" s="54">
        <v>0</v>
      </c>
      <c r="F226" s="54">
        <f t="shared" si="5"/>
        <v>0</v>
      </c>
    </row>
    <row r="227" spans="2:6" ht="25.5">
      <c r="B227" s="29" t="s">
        <v>120</v>
      </c>
      <c r="C227" s="30" t="s">
        <v>121</v>
      </c>
      <c r="D227" s="54">
        <v>615.3000000000001</v>
      </c>
      <c r="E227" s="54">
        <v>71.8</v>
      </c>
      <c r="F227" s="54">
        <f t="shared" si="5"/>
        <v>11.669104501869006</v>
      </c>
    </row>
    <row r="228" spans="2:6" ht="12.75">
      <c r="B228" s="35" t="s">
        <v>122</v>
      </c>
      <c r="C228" s="36" t="s">
        <v>123</v>
      </c>
      <c r="D228" s="37">
        <v>120</v>
      </c>
      <c r="E228" s="37">
        <v>0</v>
      </c>
      <c r="F228" s="37">
        <f t="shared" si="5"/>
        <v>0</v>
      </c>
    </row>
    <row r="229" spans="2:6" ht="12.75">
      <c r="B229" s="29" t="s">
        <v>124</v>
      </c>
      <c r="C229" s="30" t="s">
        <v>125</v>
      </c>
      <c r="D229" s="54">
        <v>120</v>
      </c>
      <c r="E229" s="54">
        <v>0</v>
      </c>
      <c r="F229" s="54">
        <f t="shared" si="5"/>
        <v>0</v>
      </c>
    </row>
    <row r="230" spans="2:6" ht="12.75">
      <c r="B230" s="35" t="s">
        <v>134</v>
      </c>
      <c r="C230" s="36" t="s">
        <v>135</v>
      </c>
      <c r="D230" s="37">
        <v>1558</v>
      </c>
      <c r="E230" s="37">
        <v>0</v>
      </c>
      <c r="F230" s="37">
        <f t="shared" si="5"/>
        <v>0</v>
      </c>
    </row>
    <row r="231" spans="2:6" ht="25.5">
      <c r="B231" s="29" t="s">
        <v>138</v>
      </c>
      <c r="C231" s="30" t="s">
        <v>139</v>
      </c>
      <c r="D231" s="54">
        <v>168</v>
      </c>
      <c r="E231" s="54">
        <v>0</v>
      </c>
      <c r="F231" s="54">
        <f t="shared" si="5"/>
        <v>0</v>
      </c>
    </row>
    <row r="232" spans="2:6" ht="28.5" customHeight="1">
      <c r="B232" s="29" t="s">
        <v>140</v>
      </c>
      <c r="C232" s="30" t="s">
        <v>141</v>
      </c>
      <c r="D232" s="54">
        <v>640</v>
      </c>
      <c r="E232" s="54">
        <v>0</v>
      </c>
      <c r="F232" s="54">
        <f t="shared" si="5"/>
        <v>0</v>
      </c>
    </row>
    <row r="233" spans="2:6" ht="12.75">
      <c r="B233" s="29" t="s">
        <v>233</v>
      </c>
      <c r="C233" s="30" t="s">
        <v>234</v>
      </c>
      <c r="D233" s="54">
        <v>750</v>
      </c>
      <c r="E233" s="54">
        <v>0</v>
      </c>
      <c r="F233" s="54">
        <f t="shared" si="5"/>
        <v>0</v>
      </c>
    </row>
    <row r="234" spans="2:6" ht="12.75">
      <c r="B234" s="35" t="s">
        <v>144</v>
      </c>
      <c r="C234" s="36" t="s">
        <v>145</v>
      </c>
      <c r="D234" s="37">
        <v>56033.9</v>
      </c>
      <c r="E234" s="37">
        <v>6932.400000000001</v>
      </c>
      <c r="F234" s="37">
        <f t="shared" si="5"/>
        <v>12.371796358989826</v>
      </c>
    </row>
    <row r="235" spans="2:6" ht="12.75">
      <c r="B235" s="29" t="s">
        <v>146</v>
      </c>
      <c r="C235" s="30" t="s">
        <v>147</v>
      </c>
      <c r="D235" s="54">
        <v>49345.9</v>
      </c>
      <c r="E235" s="54">
        <v>6461.6</v>
      </c>
      <c r="F235" s="54">
        <f t="shared" si="5"/>
        <v>13.094502278811412</v>
      </c>
    </row>
    <row r="236" spans="2:6" ht="25.5">
      <c r="B236" s="29" t="s">
        <v>295</v>
      </c>
      <c r="C236" s="30" t="s">
        <v>296</v>
      </c>
      <c r="D236" s="54">
        <v>1000</v>
      </c>
      <c r="E236" s="54">
        <v>0</v>
      </c>
      <c r="F236" s="54">
        <f t="shared" si="5"/>
        <v>0</v>
      </c>
    </row>
    <row r="237" spans="2:6" ht="12.75">
      <c r="B237" s="29" t="s">
        <v>150</v>
      </c>
      <c r="C237" s="30" t="s">
        <v>151</v>
      </c>
      <c r="D237" s="54">
        <v>5688</v>
      </c>
      <c r="E237" s="54">
        <v>470.8</v>
      </c>
      <c r="F237" s="54">
        <f t="shared" si="5"/>
        <v>8.277074542897328</v>
      </c>
    </row>
    <row r="238" spans="2:6" ht="12" customHeight="1">
      <c r="B238" s="35" t="s">
        <v>154</v>
      </c>
      <c r="C238" s="36" t="s">
        <v>155</v>
      </c>
      <c r="D238" s="37">
        <v>259703.39684</v>
      </c>
      <c r="E238" s="37">
        <v>71194.95773</v>
      </c>
      <c r="F238" s="37">
        <f t="shared" si="5"/>
        <v>27.413949373123646</v>
      </c>
    </row>
    <row r="239" spans="2:6" ht="13.5" customHeight="1">
      <c r="B239" s="29" t="s">
        <v>259</v>
      </c>
      <c r="C239" s="30" t="s">
        <v>260</v>
      </c>
      <c r="D239" s="54">
        <v>43092</v>
      </c>
      <c r="E239" s="54">
        <v>1562</v>
      </c>
      <c r="F239" s="54">
        <f t="shared" si="5"/>
        <v>3.624802747609765</v>
      </c>
    </row>
    <row r="240" spans="2:6" ht="12.75">
      <c r="B240" s="29" t="s">
        <v>304</v>
      </c>
      <c r="C240" s="30" t="s">
        <v>305</v>
      </c>
      <c r="D240" s="54">
        <v>30600.47</v>
      </c>
      <c r="E240" s="54">
        <v>1859.93759</v>
      </c>
      <c r="F240" s="54">
        <f t="shared" si="5"/>
        <v>6.07813406133958</v>
      </c>
    </row>
    <row r="241" spans="2:6" ht="12.75">
      <c r="B241" s="29" t="s">
        <v>276</v>
      </c>
      <c r="C241" s="30" t="s">
        <v>277</v>
      </c>
      <c r="D241" s="54">
        <v>9222.1024</v>
      </c>
      <c r="E241" s="54">
        <v>498.096</v>
      </c>
      <c r="F241" s="54">
        <f t="shared" si="5"/>
        <v>5.401111139256056</v>
      </c>
    </row>
    <row r="242" spans="2:6" ht="13.5" customHeight="1">
      <c r="B242" s="29" t="s">
        <v>306</v>
      </c>
      <c r="C242" s="30" t="s">
        <v>307</v>
      </c>
      <c r="D242" s="54">
        <v>2429.72064</v>
      </c>
      <c r="E242" s="54">
        <v>0</v>
      </c>
      <c r="F242" s="54">
        <f t="shared" si="5"/>
        <v>0</v>
      </c>
    </row>
    <row r="243" spans="2:6" ht="12.75">
      <c r="B243" s="29" t="s">
        <v>308</v>
      </c>
      <c r="C243" s="30" t="s">
        <v>309</v>
      </c>
      <c r="D243" s="54">
        <v>500</v>
      </c>
      <c r="E243" s="54">
        <v>0</v>
      </c>
      <c r="F243" s="54">
        <f t="shared" si="5"/>
        <v>0</v>
      </c>
    </row>
    <row r="244" spans="2:6" ht="12.75" customHeight="1">
      <c r="B244" s="29" t="s">
        <v>302</v>
      </c>
      <c r="C244" s="30" t="s">
        <v>303</v>
      </c>
      <c r="D244" s="54">
        <v>7396</v>
      </c>
      <c r="E244" s="54">
        <v>7350</v>
      </c>
      <c r="F244" s="54">
        <f t="shared" si="5"/>
        <v>99.37804218496484</v>
      </c>
    </row>
    <row r="245" spans="2:6" ht="12.75">
      <c r="B245" s="29" t="s">
        <v>158</v>
      </c>
      <c r="C245" s="30" t="s">
        <v>159</v>
      </c>
      <c r="D245" s="54">
        <v>8500.188</v>
      </c>
      <c r="E245" s="54">
        <v>2140</v>
      </c>
      <c r="F245" s="54">
        <f t="shared" si="5"/>
        <v>25.17591375626045</v>
      </c>
    </row>
    <row r="246" spans="2:6" ht="12.75" customHeight="1">
      <c r="B246" s="29" t="s">
        <v>261</v>
      </c>
      <c r="C246" s="30" t="s">
        <v>262</v>
      </c>
      <c r="D246" s="54">
        <v>3167.52</v>
      </c>
      <c r="E246" s="54">
        <v>0</v>
      </c>
      <c r="F246" s="54">
        <f t="shared" si="5"/>
        <v>0</v>
      </c>
    </row>
    <row r="247" spans="2:6" ht="15" customHeight="1">
      <c r="B247" s="29" t="s">
        <v>263</v>
      </c>
      <c r="C247" s="30" t="s">
        <v>264</v>
      </c>
      <c r="D247" s="54">
        <v>38740.7598</v>
      </c>
      <c r="E247" s="54">
        <v>36003.4588</v>
      </c>
      <c r="F247" s="54">
        <f t="shared" si="5"/>
        <v>92.93431255832004</v>
      </c>
    </row>
    <row r="248" spans="2:6" ht="12.75" customHeight="1">
      <c r="B248" s="29" t="s">
        <v>265</v>
      </c>
      <c r="C248" s="30" t="s">
        <v>266</v>
      </c>
      <c r="D248" s="54">
        <v>24925.8</v>
      </c>
      <c r="E248" s="54">
        <v>11750</v>
      </c>
      <c r="F248" s="54">
        <f t="shared" si="5"/>
        <v>47.139911256609615</v>
      </c>
    </row>
    <row r="249" spans="2:6" ht="18" customHeight="1">
      <c r="B249" s="29" t="s">
        <v>297</v>
      </c>
      <c r="C249" s="30" t="s">
        <v>298</v>
      </c>
      <c r="D249" s="54">
        <v>16044</v>
      </c>
      <c r="E249" s="54">
        <v>8022</v>
      </c>
      <c r="F249" s="54">
        <f t="shared" si="5"/>
        <v>50</v>
      </c>
    </row>
    <row r="250" spans="2:6" ht="13.5" customHeight="1">
      <c r="B250" s="29" t="s">
        <v>160</v>
      </c>
      <c r="C250" s="30" t="s">
        <v>161</v>
      </c>
      <c r="D250" s="54">
        <v>48915.811</v>
      </c>
      <c r="E250" s="54">
        <v>9.465340000000001</v>
      </c>
      <c r="F250" s="54">
        <f t="shared" si="5"/>
        <v>0.0193502669310747</v>
      </c>
    </row>
    <row r="251" spans="2:6" ht="13.5" customHeight="1">
      <c r="B251" s="29" t="s">
        <v>162</v>
      </c>
      <c r="C251" s="30" t="s">
        <v>163</v>
      </c>
      <c r="D251" s="54">
        <v>926</v>
      </c>
      <c r="E251" s="54">
        <v>0</v>
      </c>
      <c r="F251" s="54">
        <f t="shared" si="5"/>
        <v>0</v>
      </c>
    </row>
    <row r="252" spans="2:6" ht="12.75">
      <c r="B252" s="29" t="s">
        <v>166</v>
      </c>
      <c r="C252" s="30" t="s">
        <v>167</v>
      </c>
      <c r="D252" s="54">
        <v>24975.325</v>
      </c>
      <c r="E252" s="54">
        <v>2000</v>
      </c>
      <c r="F252" s="54">
        <f t="shared" si="5"/>
        <v>8.007903801051636</v>
      </c>
    </row>
    <row r="253" spans="2:6" ht="13.5" customHeight="1">
      <c r="B253" s="29" t="s">
        <v>267</v>
      </c>
      <c r="C253" s="30" t="s">
        <v>268</v>
      </c>
      <c r="D253" s="54">
        <v>267.7</v>
      </c>
      <c r="E253" s="54">
        <v>0</v>
      </c>
      <c r="F253" s="54">
        <f t="shared" si="5"/>
        <v>0</v>
      </c>
    </row>
    <row r="254" spans="2:6" ht="12.75">
      <c r="B254" s="29" t="s">
        <v>170</v>
      </c>
      <c r="C254" s="30" t="s">
        <v>171</v>
      </c>
      <c r="D254" s="54">
        <v>0</v>
      </c>
      <c r="E254" s="54">
        <v>0</v>
      </c>
      <c r="F254" s="54">
        <f t="shared" si="5"/>
        <v>0</v>
      </c>
    </row>
    <row r="255" spans="2:6" ht="12.75">
      <c r="B255" s="35" t="s">
        <v>172</v>
      </c>
      <c r="C255" s="36" t="s">
        <v>173</v>
      </c>
      <c r="D255" s="37">
        <v>3198.08</v>
      </c>
      <c r="E255" s="37">
        <v>246.46995</v>
      </c>
      <c r="F255" s="37">
        <f t="shared" si="5"/>
        <v>7.706810023514109</v>
      </c>
    </row>
    <row r="256" spans="2:8" s="44" customFormat="1" ht="12.75">
      <c r="B256" s="29" t="s">
        <v>178</v>
      </c>
      <c r="C256" s="30" t="s">
        <v>179</v>
      </c>
      <c r="D256" s="54">
        <v>322.08</v>
      </c>
      <c r="E256" s="54">
        <v>0</v>
      </c>
      <c r="F256" s="54">
        <f t="shared" si="5"/>
        <v>0</v>
      </c>
      <c r="G256" s="38"/>
      <c r="H256" s="12"/>
    </row>
    <row r="257" spans="2:6" ht="12.75">
      <c r="B257" s="29" t="s">
        <v>180</v>
      </c>
      <c r="C257" s="30" t="s">
        <v>181</v>
      </c>
      <c r="D257" s="54">
        <v>2200</v>
      </c>
      <c r="E257" s="54">
        <v>0</v>
      </c>
      <c r="F257" s="54">
        <f t="shared" si="5"/>
        <v>0</v>
      </c>
    </row>
    <row r="258" spans="2:6" ht="12.75">
      <c r="B258" s="29" t="s">
        <v>269</v>
      </c>
      <c r="C258" s="30" t="s">
        <v>270</v>
      </c>
      <c r="D258" s="54">
        <v>676</v>
      </c>
      <c r="E258" s="54">
        <v>246.46995</v>
      </c>
      <c r="F258" s="54">
        <f t="shared" si="5"/>
        <v>36.46005177514793</v>
      </c>
    </row>
    <row r="259" spans="2:6" ht="12.75">
      <c r="B259" s="35" t="s">
        <v>188</v>
      </c>
      <c r="C259" s="36" t="s">
        <v>189</v>
      </c>
      <c r="D259" s="37">
        <v>650</v>
      </c>
      <c r="E259" s="37">
        <v>0</v>
      </c>
      <c r="F259" s="37">
        <f t="shared" si="5"/>
        <v>0</v>
      </c>
    </row>
    <row r="260" spans="2:6" ht="26.25" customHeight="1">
      <c r="B260" s="29" t="s">
        <v>310</v>
      </c>
      <c r="C260" s="30" t="s">
        <v>311</v>
      </c>
      <c r="D260" s="54">
        <v>500</v>
      </c>
      <c r="E260" s="54">
        <v>0</v>
      </c>
      <c r="F260" s="54">
        <f t="shared" si="5"/>
        <v>0</v>
      </c>
    </row>
    <row r="261" spans="2:6" ht="12.75">
      <c r="B261" s="29" t="s">
        <v>192</v>
      </c>
      <c r="C261" s="30" t="s">
        <v>193</v>
      </c>
      <c r="D261" s="54">
        <v>150</v>
      </c>
      <c r="E261" s="54">
        <v>0</v>
      </c>
      <c r="F261" s="54">
        <f t="shared" si="5"/>
        <v>0</v>
      </c>
    </row>
    <row r="262" spans="2:6" ht="12.75" customHeight="1">
      <c r="B262" s="35" t="s">
        <v>194</v>
      </c>
      <c r="C262" s="36" t="s">
        <v>195</v>
      </c>
      <c r="D262" s="37">
        <v>333042.3543100001</v>
      </c>
      <c r="E262" s="37">
        <v>85709.28136</v>
      </c>
      <c r="F262" s="37">
        <f t="shared" si="5"/>
        <v>25.735249661435162</v>
      </c>
    </row>
  </sheetData>
  <sheetProtection/>
  <mergeCells count="7">
    <mergeCell ref="B211:F211"/>
    <mergeCell ref="A1:F1"/>
    <mergeCell ref="B88:F88"/>
    <mergeCell ref="B5:F5"/>
    <mergeCell ref="C3:E3"/>
    <mergeCell ref="B125:F125"/>
    <mergeCell ref="C124:F124"/>
  </mergeCells>
  <printOptions/>
  <pageMargins left="0.7086614173228347" right="0.15748031496062992" top="0.1968503937007874" bottom="0.2362204724409449" header="0.15748031496062992" footer="0.15748031496062992"/>
  <pageSetup horizontalDpi="600" verticalDpi="600" orientation="portrait" paperSize="9" scale="90" r:id="rId1"/>
  <rowBreaks count="5" manualBreakCount="5">
    <brk id="39" max="5" man="1"/>
    <brk id="83" max="5" man="1"/>
    <brk id="123" max="5" man="1"/>
    <brk id="161" max="5" man="1"/>
    <brk id="20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2020-04-27T11:40:05Z</cp:lastPrinted>
  <dcterms:created xsi:type="dcterms:W3CDTF">2018-09-11T12:44:43Z</dcterms:created>
  <dcterms:modified xsi:type="dcterms:W3CDTF">2020-04-27T11:41:21Z</dcterms:modified>
  <cp:category/>
  <cp:version/>
  <cp:contentType/>
  <cp:contentStatus/>
</cp:coreProperties>
</file>