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видатки'!$A$1:$F$261</definedName>
  </definedNames>
  <calcPr fullCalcOnLoad="1"/>
</workbook>
</file>

<file path=xl/sharedStrings.xml><?xml version="1.0" encoding="utf-8"?>
<sst xmlns="http://schemas.openxmlformats.org/spreadsheetml/2006/main" count="404" uniqueCount="313">
  <si>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</si>
  <si>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</si>
  <si>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</si>
  <si>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</si>
  <si>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</si>
  <si>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</si>
  <si>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</si>
  <si>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</si>
  <si>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</si>
  <si>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</si>
  <si>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</si>
  <si>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</si>
  <si>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</si>
  <si>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</si>
  <si>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</si>
  <si>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</si>
  <si>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</si>
  <si>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</si>
  <si>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</si>
  <si>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</si>
  <si>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</si>
  <si>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</si>
  <si>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</si>
  <si>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</si>
  <si>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</si>
  <si>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</si>
  <si>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</si>
  <si>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</si>
  <si>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</si>
  <si>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</si>
  <si>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</si>
  <si>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</si>
  <si>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</si>
  <si>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</si>
  <si>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</si>
  <si>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</si>
  <si>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</si>
  <si>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</si>
  <si>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</si>
  <si>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</si>
  <si>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</si>
  <si>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</si>
  <si>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</si>
  <si>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</si>
  <si>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</si>
  <si>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</si>
  <si>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</si>
  <si>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</si>
  <si>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</si>
  <si>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</si>
  <si>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</si>
  <si>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</si>
  <si>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</si>
  <si>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</si>
  <si>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</si>
  <si>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</si>
  <si>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</si>
  <si>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</si>
  <si>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</si>
  <si>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</si>
  <si>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</si>
  <si>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</si>
  <si>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</si>
  <si>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</si>
  <si>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</si>
  <si>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</si>
  <si>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</si>
  <si>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</si>
  <si>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</si>
  <si>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</si>
  <si>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</si>
  <si>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</si>
  <si>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</si>
  <si>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</si>
  <si>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</si>
  <si>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</si>
  <si>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</si>
  <si>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</si>
  <si>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</si>
  <si>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</si>
  <si>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</si>
  <si>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</si>
  <si>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</si>
  <si>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</si>
  <si>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</si>
  <si>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</si>
  <si>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</si>
  <si>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</si>
  <si>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</si>
  <si>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</si>
  <si>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</si>
  <si>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</si>
  <si>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</si>
  <si>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</si>
  <si>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</si>
  <si>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</si>
  <si>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</si>
  <si>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</si>
  <si>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</si>
  <si>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</si>
  <si>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</si>
  <si>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</si>
  <si>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</si>
  <si>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</si>
  <si>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</si>
  <si>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</si>
  <si>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</si>
  <si>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</si>
  <si>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</si>
  <si>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</si>
  <si>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</si>
  <si>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</si>
  <si>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</si>
  <si>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</si>
  <si>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</si>
  <si>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</si>
  <si>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</si>
  <si>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</si>
  <si>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</si>
  <si>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</si>
  <si>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</si>
  <si>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</si>
  <si>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</si>
  <si>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</si>
  <si>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</si>
  <si>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</si>
  <si>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</si>
  <si>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</si>
  <si>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</si>
  <si>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</si>
  <si>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</si>
  <si>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</si>
  <si>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</si>
  <si>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</si>
  <si>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</si>
  <si>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</si>
  <si>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</si>
  <si>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</si>
  <si>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</si>
  <si>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</si>
  <si>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</si>
  <si>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</si>
  <si>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</si>
  <si>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</si>
  <si>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</si>
  <si>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</si>
  <si>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</si>
  <si>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</si>
  <si>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</si>
  <si>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</si>
  <si>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</si>
  <si>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</si>
  <si>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</si>
  <si>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</si>
  <si>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</si>
  <si>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</si>
  <si>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</si>
  <si>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</si>
  <si>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</si>
  <si>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</si>
  <si>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</si>
  <si>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</si>
  <si>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</si>
  <si>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</si>
  <si>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</si>
  <si>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</si>
  <si>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</si>
  <si>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</si>
  <si>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</si>
  <si>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</si>
  <si>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</si>
  <si>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</si>
  <si>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</si>
  <si>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</si>
  <si>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</si>
  <si>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</si>
  <si>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</si>
  <si>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</si>
  <si>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</si>
  <si>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</si>
  <si>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</si>
  <si>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</si>
  <si>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</si>
  <si>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</si>
  <si>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</si>
  <si>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</si>
  <si>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</si>
  <si>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</si>
  <si>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</si>
  <si>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</si>
  <si>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</si>
  <si>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</si>
  <si>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</si>
  <si>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</si>
  <si>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</si>
  <si>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</si>
  <si>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</si>
  <si>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</si>
  <si>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</si>
  <si>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</si>
  <si>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</si>
  <si>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</si>
  <si>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</si>
  <si>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</si>
  <si>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</si>
  <si>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</si>
  <si>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</si>
  <si>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</si>
  <si>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</si>
  <si>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</si>
  <si>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</si>
  <si>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</si>
  <si>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</si>
  <si>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</si>
  <si>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</si>
  <si>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</si>
  <si>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</si>
  <si>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</si>
  <si>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</si>
  <si>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</si>
  <si>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</si>
  <si>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</si>
  <si>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</si>
  <si>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</si>
  <si>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</si>
  <si>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</si>
  <si>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</si>
  <si>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</si>
  <si>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</si>
  <si>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</si>
  <si>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</si>
  <si>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</si>
  <si>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</si>
  <si>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</si>
  <si>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</si>
  <si>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</si>
  <si>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</si>
  <si>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</si>
  <si>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</si>
  <si>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</si>
  <si>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</si>
  <si>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</si>
  <si>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</si>
  <si>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</si>
  <si>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</si>
  <si>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</si>
  <si>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</si>
  <si>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</si>
  <si>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</si>
  <si>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</si>
  <si>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</si>
  <si>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</si>
  <si>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</si>
  <si>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</si>
  <si>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</si>
  <si>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</si>
  <si>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</si>
  <si>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</si>
  <si>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</si>
  <si>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</si>
  <si>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</si>
  <si>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</si>
  <si>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</si>
  <si>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</si>
  <si>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</si>
  <si>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</si>
  <si>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</si>
  <si>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</si>
  <si>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</si>
  <si>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</si>
  <si>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</si>
  <si>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</si>
  <si>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</si>
  <si>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</si>
  <si>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</si>
  <si>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</si>
  <si>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</si>
  <si>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</si>
  <si>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</si>
  <si>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</si>
  <si>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</si>
  <si>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</si>
  <si>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</si>
  <si>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</si>
  <si>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</si>
  <si>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</si>
  <si>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</si>
  <si>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</si>
  <si>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</si>
  <si>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</si>
  <si>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</si>
  <si>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</si>
  <si>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</si>
  <si>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</si>
  <si>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</si>
  <si>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</si>
  <si>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</si>
  <si>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</si>
  <si>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</si>
  <si>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</si>
  <si>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</si>
  <si>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</si>
  <si>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</si>
  <si>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</si>
  <si>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</si>
  <si>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</si>
  <si>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</si>
  <si>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</si>
  <si>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</si>
  <si>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</si>
  <si>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</si>
  <si>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</si>
  <si>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Оперативна інформація про доходи та видатки  бюджету                                                                         міста Кропивницького за період з 01.01.2020р. по10.04.2020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</si>
</sst>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8" customWidth="1"/>
    <col min="8" max="8" width="9.140625" style="12" customWidth="1"/>
  </cols>
  <sheetData>
    <row r="1" spans="1:6" ht="37.5" customHeight="1">
      <c r="A1" s="47" t="s">
        <v>312</v>
      </c>
      <c r="B1" s="47"/>
      <c r="C1" s="47"/>
      <c r="D1" s="47"/>
      <c r="E1" s="47"/>
      <c r="F1" s="47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7" t="s">
        <v>271</v>
      </c>
      <c r="D3" s="47"/>
      <c r="E3" s="47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9" t="s">
        <v>43</v>
      </c>
      <c r="C5" s="49"/>
      <c r="D5" s="49"/>
      <c r="E5" s="49"/>
      <c r="F5" s="49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3">
        <v>1608795.896</v>
      </c>
      <c r="E8" s="53">
        <v>402645.16741000005</v>
      </c>
      <c r="F8" s="53">
        <f aca="true" t="shared" si="0" ref="F8:F71">IF(D8=0,0,E8/D8*100)</f>
        <v>25.02773461886057</v>
      </c>
    </row>
    <row r="9" spans="1:6" ht="25.5">
      <c r="A9" s="2"/>
      <c r="B9" s="21">
        <v>11000000</v>
      </c>
      <c r="C9" s="11" t="s">
        <v>3</v>
      </c>
      <c r="D9" s="53">
        <v>1126123.055</v>
      </c>
      <c r="E9" s="53">
        <v>271596.82282</v>
      </c>
      <c r="F9" s="53">
        <f t="shared" si="0"/>
        <v>24.117863639689006</v>
      </c>
    </row>
    <row r="10" spans="1:6" ht="12.75">
      <c r="A10" s="2"/>
      <c r="B10" s="21">
        <v>11010000</v>
      </c>
      <c r="C10" s="11" t="s">
        <v>4</v>
      </c>
      <c r="D10" s="53">
        <v>1125293.055</v>
      </c>
      <c r="E10" s="53">
        <v>270287.75314</v>
      </c>
      <c r="F10" s="53">
        <f t="shared" si="0"/>
        <v>24.019321183849303</v>
      </c>
    </row>
    <row r="11" spans="1:6" ht="23.25" customHeight="1">
      <c r="A11" s="2"/>
      <c r="B11" s="21">
        <v>11010100</v>
      </c>
      <c r="C11" s="11" t="s">
        <v>5</v>
      </c>
      <c r="D11" s="53">
        <v>957086.5</v>
      </c>
      <c r="E11" s="53">
        <v>232464.70776</v>
      </c>
      <c r="F11" s="53">
        <f t="shared" si="0"/>
        <v>24.28878766548269</v>
      </c>
    </row>
    <row r="12" spans="1:6" ht="48" customHeight="1">
      <c r="A12" s="2"/>
      <c r="B12" s="21">
        <v>11010200</v>
      </c>
      <c r="C12" s="11" t="s">
        <v>6</v>
      </c>
      <c r="D12" s="53">
        <v>110483.2</v>
      </c>
      <c r="E12" s="53">
        <v>27074.73171</v>
      </c>
      <c r="F12" s="53">
        <f t="shared" si="0"/>
        <v>24.505745407446565</v>
      </c>
    </row>
    <row r="13" spans="1:6" ht="25.5">
      <c r="A13" s="2"/>
      <c r="B13" s="21">
        <v>11010400</v>
      </c>
      <c r="C13" s="11" t="s">
        <v>7</v>
      </c>
      <c r="D13" s="53">
        <v>45404.455</v>
      </c>
      <c r="E13" s="53">
        <v>6666.16606</v>
      </c>
      <c r="F13" s="53">
        <f t="shared" si="0"/>
        <v>14.681744467585833</v>
      </c>
    </row>
    <row r="14" spans="1:6" ht="24.75" customHeight="1">
      <c r="A14" s="2"/>
      <c r="B14" s="21">
        <v>11010500</v>
      </c>
      <c r="C14" s="11" t="s">
        <v>8</v>
      </c>
      <c r="D14" s="53">
        <v>12318.9</v>
      </c>
      <c r="E14" s="53">
        <v>4082.14761</v>
      </c>
      <c r="F14" s="53">
        <f t="shared" si="0"/>
        <v>33.13727370138568</v>
      </c>
    </row>
    <row r="15" spans="1:6" ht="48.75" customHeight="1">
      <c r="A15" s="2"/>
      <c r="B15" s="21">
        <v>11010900</v>
      </c>
      <c r="C15" s="11" t="s">
        <v>203</v>
      </c>
      <c r="D15" s="53">
        <v>0</v>
      </c>
      <c r="E15" s="53">
        <v>0</v>
      </c>
      <c r="F15" s="53">
        <f t="shared" si="0"/>
        <v>0</v>
      </c>
    </row>
    <row r="16" spans="1:6" ht="12.75">
      <c r="A16" s="2"/>
      <c r="B16" s="21">
        <v>11020000</v>
      </c>
      <c r="C16" s="11" t="s">
        <v>9</v>
      </c>
      <c r="D16" s="53">
        <v>830</v>
      </c>
      <c r="E16" s="53">
        <v>1309.06968</v>
      </c>
      <c r="F16" s="53">
        <f t="shared" si="0"/>
        <v>157.71923855421687</v>
      </c>
    </row>
    <row r="17" spans="1:6" ht="25.5">
      <c r="A17" s="2"/>
      <c r="B17" s="21">
        <v>11020200</v>
      </c>
      <c r="C17" s="11" t="s">
        <v>10</v>
      </c>
      <c r="D17" s="53">
        <v>830</v>
      </c>
      <c r="E17" s="53">
        <v>1309.06968</v>
      </c>
      <c r="F17" s="53">
        <f t="shared" si="0"/>
        <v>157.71923855421687</v>
      </c>
    </row>
    <row r="18" spans="1:6" ht="13.5" customHeight="1">
      <c r="A18" s="2"/>
      <c r="B18" s="21">
        <v>13000000</v>
      </c>
      <c r="C18" s="11" t="s">
        <v>204</v>
      </c>
      <c r="D18" s="53">
        <v>237.1</v>
      </c>
      <c r="E18" s="53">
        <v>1.2595999999999998</v>
      </c>
      <c r="F18" s="53">
        <f t="shared" si="0"/>
        <v>0.5312526360185575</v>
      </c>
    </row>
    <row r="19" spans="1:6" ht="12.75" customHeight="1">
      <c r="A19" s="2"/>
      <c r="B19" s="21">
        <v>13010000</v>
      </c>
      <c r="C19" s="11" t="s">
        <v>300</v>
      </c>
      <c r="D19" s="53">
        <v>0</v>
      </c>
      <c r="E19" s="53">
        <v>0.30131</v>
      </c>
      <c r="F19" s="53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3">
        <v>0</v>
      </c>
      <c r="E20" s="53">
        <v>0.30131</v>
      </c>
      <c r="F20" s="53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3">
        <v>237.1</v>
      </c>
      <c r="E21" s="53">
        <v>0.95829</v>
      </c>
      <c r="F21" s="53">
        <f t="shared" si="0"/>
        <v>0.4041712357654998</v>
      </c>
    </row>
    <row r="22" spans="1:6" ht="13.5" customHeight="1">
      <c r="A22" s="2"/>
      <c r="B22" s="21">
        <v>13030100</v>
      </c>
      <c r="C22" s="11" t="s">
        <v>206</v>
      </c>
      <c r="D22" s="53">
        <v>3.8000000000000003</v>
      </c>
      <c r="E22" s="53">
        <v>0.95829</v>
      </c>
      <c r="F22" s="53">
        <f t="shared" si="0"/>
        <v>25.21815789473684</v>
      </c>
    </row>
    <row r="23" spans="1:6" ht="27" customHeight="1">
      <c r="A23" s="2"/>
      <c r="B23" s="21">
        <v>13030200</v>
      </c>
      <c r="C23" s="11" t="s">
        <v>207</v>
      </c>
      <c r="D23" s="53">
        <v>233.3</v>
      </c>
      <c r="E23" s="53">
        <v>0</v>
      </c>
      <c r="F23" s="53">
        <f t="shared" si="0"/>
        <v>0</v>
      </c>
    </row>
    <row r="24" spans="1:6" ht="12.75">
      <c r="A24" s="2"/>
      <c r="B24" s="21">
        <v>14000000</v>
      </c>
      <c r="C24" s="11" t="s">
        <v>11</v>
      </c>
      <c r="D24" s="53">
        <v>134200</v>
      </c>
      <c r="E24" s="53">
        <v>31740.68666</v>
      </c>
      <c r="F24" s="53">
        <f t="shared" si="0"/>
        <v>23.651778435171387</v>
      </c>
    </row>
    <row r="25" spans="1:6" ht="25.5">
      <c r="A25" s="2"/>
      <c r="B25" s="21">
        <v>14020000</v>
      </c>
      <c r="C25" s="11" t="s">
        <v>208</v>
      </c>
      <c r="D25" s="53">
        <v>10000</v>
      </c>
      <c r="E25" s="53">
        <v>3088.45098</v>
      </c>
      <c r="F25" s="53">
        <f t="shared" si="0"/>
        <v>30.8845098</v>
      </c>
    </row>
    <row r="26" spans="1:6" ht="12.75">
      <c r="A26" s="2"/>
      <c r="B26" s="21">
        <v>14021900</v>
      </c>
      <c r="C26" s="11" t="s">
        <v>12</v>
      </c>
      <c r="D26" s="53">
        <v>10000</v>
      </c>
      <c r="E26" s="53">
        <v>3088.45098</v>
      </c>
      <c r="F26" s="53">
        <f t="shared" si="0"/>
        <v>30.8845098</v>
      </c>
    </row>
    <row r="27" spans="1:6" ht="25.5">
      <c r="A27" s="2"/>
      <c r="B27" s="21">
        <v>14030000</v>
      </c>
      <c r="C27" s="11" t="s">
        <v>13</v>
      </c>
      <c r="D27" s="53">
        <v>60000</v>
      </c>
      <c r="E27" s="53">
        <v>10008.87656</v>
      </c>
      <c r="F27" s="53">
        <f t="shared" si="0"/>
        <v>16.681460933333334</v>
      </c>
    </row>
    <row r="28" spans="1:6" ht="12.75">
      <c r="A28" s="2"/>
      <c r="B28" s="21">
        <v>14031900</v>
      </c>
      <c r="C28" s="11" t="s">
        <v>12</v>
      </c>
      <c r="D28" s="53">
        <v>60000</v>
      </c>
      <c r="E28" s="53">
        <v>10008.87656</v>
      </c>
      <c r="F28" s="53">
        <f t="shared" si="0"/>
        <v>16.681460933333334</v>
      </c>
    </row>
    <row r="29" spans="1:6" ht="25.5">
      <c r="A29" s="2"/>
      <c r="B29" s="21">
        <v>14040000</v>
      </c>
      <c r="C29" s="11" t="s">
        <v>209</v>
      </c>
      <c r="D29" s="53">
        <v>64200</v>
      </c>
      <c r="E29" s="53">
        <v>18643.35912</v>
      </c>
      <c r="F29" s="53">
        <f t="shared" si="0"/>
        <v>29.03950018691589</v>
      </c>
    </row>
    <row r="30" spans="1:6" ht="15.75" customHeight="1">
      <c r="A30" s="2"/>
      <c r="B30" s="21">
        <v>18000000</v>
      </c>
      <c r="C30" s="11" t="s">
        <v>210</v>
      </c>
      <c r="D30" s="53">
        <v>348235.741</v>
      </c>
      <c r="E30" s="53">
        <v>99306.39833</v>
      </c>
      <c r="F30" s="53">
        <f t="shared" si="0"/>
        <v>28.5170034657643</v>
      </c>
    </row>
    <row r="31" spans="1:6" ht="12.75">
      <c r="A31" s="2"/>
      <c r="B31" s="21">
        <v>18010000</v>
      </c>
      <c r="C31" s="11" t="s">
        <v>211</v>
      </c>
      <c r="D31" s="53">
        <v>164175.741</v>
      </c>
      <c r="E31" s="53">
        <v>38527.60284000001</v>
      </c>
      <c r="F31" s="53">
        <f t="shared" si="0"/>
        <v>23.467293404815518</v>
      </c>
    </row>
    <row r="32" spans="1:6" ht="38.25">
      <c r="A32" s="2"/>
      <c r="B32" s="21">
        <v>18010100</v>
      </c>
      <c r="C32" s="11" t="s">
        <v>212</v>
      </c>
      <c r="D32" s="53">
        <v>140</v>
      </c>
      <c r="E32" s="53">
        <v>60.651970000000006</v>
      </c>
      <c r="F32" s="53">
        <f t="shared" si="0"/>
        <v>43.322835714285716</v>
      </c>
    </row>
    <row r="33" spans="1:6" ht="38.25" customHeight="1">
      <c r="A33" s="2"/>
      <c r="B33" s="21">
        <v>18010200</v>
      </c>
      <c r="C33" s="11" t="s">
        <v>213</v>
      </c>
      <c r="D33" s="53">
        <v>1340</v>
      </c>
      <c r="E33" s="53">
        <v>291.67984</v>
      </c>
      <c r="F33" s="53">
        <f t="shared" si="0"/>
        <v>21.76715223880597</v>
      </c>
    </row>
    <row r="34" spans="1:6" ht="39.75" customHeight="1">
      <c r="A34" s="2"/>
      <c r="B34" s="21">
        <v>18010300</v>
      </c>
      <c r="C34" s="11" t="s">
        <v>214</v>
      </c>
      <c r="D34" s="53">
        <v>1200</v>
      </c>
      <c r="E34" s="53">
        <v>408.75642</v>
      </c>
      <c r="F34" s="53">
        <f t="shared" si="0"/>
        <v>34.063035</v>
      </c>
    </row>
    <row r="35" spans="1:6" ht="36.75" customHeight="1">
      <c r="A35" s="2"/>
      <c r="B35" s="21">
        <v>18010400</v>
      </c>
      <c r="C35" s="11" t="s">
        <v>215</v>
      </c>
      <c r="D35" s="53">
        <v>9900</v>
      </c>
      <c r="E35" s="53">
        <v>3393.3927599999997</v>
      </c>
      <c r="F35" s="53">
        <f t="shared" si="0"/>
        <v>34.276694545454546</v>
      </c>
    </row>
    <row r="36" spans="1:6" ht="11.25" customHeight="1">
      <c r="A36" s="2"/>
      <c r="B36" s="21">
        <v>18010500</v>
      </c>
      <c r="C36" s="11" t="s">
        <v>216</v>
      </c>
      <c r="D36" s="53">
        <v>46850</v>
      </c>
      <c r="E36" s="53">
        <v>10295.77539</v>
      </c>
      <c r="F36" s="53">
        <f t="shared" si="0"/>
        <v>21.97604138740662</v>
      </c>
    </row>
    <row r="37" spans="1:6" ht="12.75">
      <c r="A37" s="2"/>
      <c r="B37" s="21">
        <v>18010600</v>
      </c>
      <c r="C37" s="11" t="s">
        <v>217</v>
      </c>
      <c r="D37" s="53">
        <v>84877.441</v>
      </c>
      <c r="E37" s="53">
        <v>19882.95695</v>
      </c>
      <c r="F37" s="53">
        <f t="shared" si="0"/>
        <v>23.42549058471261</v>
      </c>
    </row>
    <row r="38" spans="1:6" ht="12.75">
      <c r="A38" s="2"/>
      <c r="B38" s="21">
        <v>18010700</v>
      </c>
      <c r="C38" s="11" t="s">
        <v>218</v>
      </c>
      <c r="D38" s="53">
        <v>3638.3</v>
      </c>
      <c r="E38" s="53">
        <v>532.7374</v>
      </c>
      <c r="F38" s="53">
        <f t="shared" si="0"/>
        <v>14.642481378665858</v>
      </c>
    </row>
    <row r="39" spans="1:6" ht="12.75">
      <c r="A39" s="2"/>
      <c r="B39" s="21">
        <v>18010900</v>
      </c>
      <c r="C39" s="11" t="s">
        <v>219</v>
      </c>
      <c r="D39" s="53">
        <v>14300</v>
      </c>
      <c r="E39" s="53">
        <v>3019.6549</v>
      </c>
      <c r="F39" s="53">
        <f t="shared" si="0"/>
        <v>21.11646783216783</v>
      </c>
    </row>
    <row r="40" spans="1:6" ht="12.75">
      <c r="A40" s="2"/>
      <c r="B40" s="21">
        <v>18011000</v>
      </c>
      <c r="C40" s="11" t="s">
        <v>220</v>
      </c>
      <c r="D40" s="53">
        <v>950</v>
      </c>
      <c r="E40" s="53">
        <v>256.15104</v>
      </c>
      <c r="F40" s="53">
        <f t="shared" si="0"/>
        <v>26.963267368421057</v>
      </c>
    </row>
    <row r="41" spans="1:6" ht="12.75">
      <c r="A41" s="2"/>
      <c r="B41" s="21">
        <v>18011100</v>
      </c>
      <c r="C41" s="11" t="s">
        <v>221</v>
      </c>
      <c r="D41" s="53">
        <v>980</v>
      </c>
      <c r="E41" s="53">
        <v>385.84617</v>
      </c>
      <c r="F41" s="53">
        <f t="shared" si="0"/>
        <v>39.37205816326531</v>
      </c>
    </row>
    <row r="42" spans="1:6" ht="12.75">
      <c r="A42" s="2"/>
      <c r="B42" s="21">
        <v>18030000</v>
      </c>
      <c r="C42" s="11" t="s">
        <v>14</v>
      </c>
      <c r="D42" s="53">
        <v>420</v>
      </c>
      <c r="E42" s="53">
        <v>177.22022</v>
      </c>
      <c r="F42" s="53">
        <f t="shared" si="0"/>
        <v>42.19529047619048</v>
      </c>
    </row>
    <row r="43" spans="1:6" ht="12.75">
      <c r="A43" s="2"/>
      <c r="B43" s="21">
        <v>18030100</v>
      </c>
      <c r="C43" s="11" t="s">
        <v>15</v>
      </c>
      <c r="D43" s="53">
        <v>265</v>
      </c>
      <c r="E43" s="53">
        <v>67.29728999999999</v>
      </c>
      <c r="F43" s="53">
        <f t="shared" si="0"/>
        <v>25.3952037735849</v>
      </c>
    </row>
    <row r="44" spans="1:6" ht="15" customHeight="1">
      <c r="A44" s="2"/>
      <c r="B44" s="21">
        <v>18030200</v>
      </c>
      <c r="C44" s="11" t="s">
        <v>16</v>
      </c>
      <c r="D44" s="53">
        <v>155</v>
      </c>
      <c r="E44" s="53">
        <v>109.92293</v>
      </c>
      <c r="F44" s="53">
        <f t="shared" si="0"/>
        <v>70.9180193548387</v>
      </c>
    </row>
    <row r="45" spans="1:6" ht="12.75">
      <c r="A45" s="2"/>
      <c r="B45" s="21">
        <v>18050000</v>
      </c>
      <c r="C45" s="11" t="s">
        <v>17</v>
      </c>
      <c r="D45" s="53">
        <v>183640</v>
      </c>
      <c r="E45" s="53">
        <v>60601.57527</v>
      </c>
      <c r="F45" s="53">
        <f t="shared" si="0"/>
        <v>33.00020435090394</v>
      </c>
    </row>
    <row r="46" spans="1:6" ht="14.25" customHeight="1">
      <c r="A46" s="2"/>
      <c r="B46" s="21">
        <v>18050300</v>
      </c>
      <c r="C46" s="11" t="s">
        <v>18</v>
      </c>
      <c r="D46" s="53">
        <v>33600</v>
      </c>
      <c r="E46" s="53">
        <v>9631.651240000001</v>
      </c>
      <c r="F46" s="53">
        <f t="shared" si="0"/>
        <v>28.66562869047619</v>
      </c>
    </row>
    <row r="47" spans="1:6" ht="12.75">
      <c r="A47" s="2"/>
      <c r="B47" s="21">
        <v>18050400</v>
      </c>
      <c r="C47" s="11" t="s">
        <v>19</v>
      </c>
      <c r="D47" s="53">
        <v>150000</v>
      </c>
      <c r="E47" s="53">
        <v>50961.11503</v>
      </c>
      <c r="F47" s="53">
        <f t="shared" si="0"/>
        <v>33.97407668666666</v>
      </c>
    </row>
    <row r="48" spans="1:6" ht="40.5" customHeight="1">
      <c r="A48" s="2"/>
      <c r="B48" s="21">
        <v>18050500</v>
      </c>
      <c r="C48" s="11" t="s">
        <v>222</v>
      </c>
      <c r="D48" s="53">
        <v>40</v>
      </c>
      <c r="E48" s="53">
        <v>8.809000000000001</v>
      </c>
      <c r="F48" s="53">
        <f t="shared" si="0"/>
        <v>22.022500000000004</v>
      </c>
    </row>
    <row r="49" spans="1:6" ht="12.75">
      <c r="A49" s="2"/>
      <c r="B49" s="21">
        <v>20000000</v>
      </c>
      <c r="C49" s="11" t="s">
        <v>20</v>
      </c>
      <c r="D49" s="53">
        <v>26416.850000000002</v>
      </c>
      <c r="E49" s="53">
        <v>6457.01238</v>
      </c>
      <c r="F49" s="53">
        <f t="shared" si="0"/>
        <v>24.44277943812377</v>
      </c>
    </row>
    <row r="50" spans="1:6" ht="12.75">
      <c r="A50" s="2"/>
      <c r="B50" s="21">
        <v>21000000</v>
      </c>
      <c r="C50" s="11" t="s">
        <v>21</v>
      </c>
      <c r="D50" s="53">
        <v>1426.9</v>
      </c>
      <c r="E50" s="53">
        <v>438.25603</v>
      </c>
      <c r="F50" s="53">
        <f t="shared" si="0"/>
        <v>30.713857313056277</v>
      </c>
    </row>
    <row r="51" spans="1:6" ht="10.5" customHeight="1">
      <c r="A51" s="2"/>
      <c r="B51" s="21">
        <v>21080000</v>
      </c>
      <c r="C51" s="11" t="s">
        <v>22</v>
      </c>
      <c r="D51" s="53">
        <v>1426.9</v>
      </c>
      <c r="E51" s="53">
        <v>438.25603</v>
      </c>
      <c r="F51" s="53">
        <f t="shared" si="0"/>
        <v>30.713857313056277</v>
      </c>
    </row>
    <row r="52" spans="1:6" ht="12.75">
      <c r="A52" s="2"/>
      <c r="B52" s="21">
        <v>21080500</v>
      </c>
      <c r="C52" s="11" t="s">
        <v>280</v>
      </c>
      <c r="D52" s="53">
        <v>0</v>
      </c>
      <c r="E52" s="53">
        <v>51.98874</v>
      </c>
      <c r="F52" s="53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3">
        <v>1080</v>
      </c>
      <c r="E53" s="53">
        <v>215.09945000000002</v>
      </c>
      <c r="F53" s="53">
        <f t="shared" si="0"/>
        <v>19.916615740740742</v>
      </c>
    </row>
    <row r="54" spans="1:6" ht="38.25">
      <c r="A54" s="2"/>
      <c r="B54" s="21">
        <v>21081500</v>
      </c>
      <c r="C54" s="11" t="s">
        <v>223</v>
      </c>
      <c r="D54" s="53">
        <v>346.90000000000003</v>
      </c>
      <c r="E54" s="53">
        <v>171.16784</v>
      </c>
      <c r="F54" s="53">
        <f t="shared" si="0"/>
        <v>49.342127414240416</v>
      </c>
    </row>
    <row r="55" spans="1:6" ht="25.5">
      <c r="A55" s="2"/>
      <c r="B55" s="21">
        <v>22000000</v>
      </c>
      <c r="C55" s="11" t="s">
        <v>24</v>
      </c>
      <c r="D55" s="53">
        <v>22589.95</v>
      </c>
      <c r="E55" s="53">
        <v>5269.74042</v>
      </c>
      <c r="F55" s="53">
        <f t="shared" si="0"/>
        <v>23.327809136363737</v>
      </c>
    </row>
    <row r="56" spans="1:6" ht="14.25" customHeight="1">
      <c r="A56" s="2"/>
      <c r="B56" s="21">
        <v>22010000</v>
      </c>
      <c r="C56" s="11" t="s">
        <v>25</v>
      </c>
      <c r="D56" s="53">
        <v>18846.15</v>
      </c>
      <c r="E56" s="53">
        <v>3949.35433</v>
      </c>
      <c r="F56" s="53">
        <f t="shared" si="0"/>
        <v>20.955761946073864</v>
      </c>
    </row>
    <row r="57" spans="1:6" ht="15" customHeight="1">
      <c r="A57" s="2"/>
      <c r="B57" s="21">
        <v>22010200</v>
      </c>
      <c r="C57" s="11" t="s">
        <v>26</v>
      </c>
      <c r="D57" s="53">
        <v>309.6</v>
      </c>
      <c r="E57" s="53">
        <v>135.3688</v>
      </c>
      <c r="F57" s="53">
        <f t="shared" si="0"/>
        <v>43.723772609819115</v>
      </c>
    </row>
    <row r="58" spans="1:6" ht="38.25">
      <c r="A58" s="2"/>
      <c r="B58" s="21">
        <v>22010300</v>
      </c>
      <c r="C58" s="11" t="s">
        <v>224</v>
      </c>
      <c r="D58" s="53">
        <v>1500</v>
      </c>
      <c r="E58" s="53">
        <v>308.06923</v>
      </c>
      <c r="F58" s="53">
        <f t="shared" si="0"/>
        <v>20.537948666666665</v>
      </c>
    </row>
    <row r="59" spans="1:6" ht="14.25" customHeight="1">
      <c r="A59" s="2"/>
      <c r="B59" s="21">
        <v>22012500</v>
      </c>
      <c r="C59" s="11" t="s">
        <v>27</v>
      </c>
      <c r="D59" s="53">
        <v>16309.1</v>
      </c>
      <c r="E59" s="53">
        <v>3303.5409</v>
      </c>
      <c r="F59" s="53">
        <f t="shared" si="0"/>
        <v>20.25581362552195</v>
      </c>
    </row>
    <row r="60" spans="1:6" ht="24" customHeight="1">
      <c r="A60" s="2"/>
      <c r="B60" s="21">
        <v>22012600</v>
      </c>
      <c r="C60" s="11" t="s">
        <v>225</v>
      </c>
      <c r="D60" s="53">
        <v>651.1</v>
      </c>
      <c r="E60" s="53">
        <v>177.8054</v>
      </c>
      <c r="F60" s="53">
        <f t="shared" si="0"/>
        <v>27.308462601750882</v>
      </c>
    </row>
    <row r="61" spans="1:6" ht="38.25" customHeight="1">
      <c r="A61" s="2"/>
      <c r="B61" s="21">
        <v>22012900</v>
      </c>
      <c r="C61" s="11" t="s">
        <v>226</v>
      </c>
      <c r="D61" s="53">
        <v>76.35000000000001</v>
      </c>
      <c r="E61" s="53">
        <v>24.57</v>
      </c>
      <c r="F61" s="53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53">
        <v>3328.8</v>
      </c>
      <c r="E62" s="53">
        <v>1230</v>
      </c>
      <c r="F62" s="53">
        <f t="shared" si="0"/>
        <v>36.95025234318673</v>
      </c>
    </row>
    <row r="63" spans="1:6" ht="24.75" customHeight="1">
      <c r="A63" s="2"/>
      <c r="B63" s="21">
        <v>22080400</v>
      </c>
      <c r="C63" s="11" t="s">
        <v>29</v>
      </c>
      <c r="D63" s="53">
        <v>3328.8</v>
      </c>
      <c r="E63" s="53">
        <v>1230</v>
      </c>
      <c r="F63" s="53">
        <f t="shared" si="0"/>
        <v>36.95025234318673</v>
      </c>
    </row>
    <row r="64" spans="1:6" ht="13.5" customHeight="1">
      <c r="A64" s="2"/>
      <c r="B64" s="21">
        <v>22090000</v>
      </c>
      <c r="C64" s="11" t="s">
        <v>30</v>
      </c>
      <c r="D64" s="53">
        <v>415</v>
      </c>
      <c r="E64" s="53">
        <v>90.38609</v>
      </c>
      <c r="F64" s="53">
        <f t="shared" si="0"/>
        <v>21.779780722891566</v>
      </c>
    </row>
    <row r="65" spans="1:6" ht="23.25" customHeight="1">
      <c r="A65" s="2"/>
      <c r="B65" s="21">
        <v>22090100</v>
      </c>
      <c r="C65" s="11" t="s">
        <v>31</v>
      </c>
      <c r="D65" s="53">
        <v>255</v>
      </c>
      <c r="E65" s="53">
        <v>62.297489999999996</v>
      </c>
      <c r="F65" s="53">
        <f t="shared" si="0"/>
        <v>24.430388235294114</v>
      </c>
    </row>
    <row r="66" spans="1:6" ht="15" customHeight="1">
      <c r="A66" s="2"/>
      <c r="B66" s="21">
        <v>22090200</v>
      </c>
      <c r="C66" s="11" t="s">
        <v>32</v>
      </c>
      <c r="D66" s="53">
        <v>10</v>
      </c>
      <c r="E66" s="53">
        <v>0.1316</v>
      </c>
      <c r="F66" s="53">
        <f t="shared" si="0"/>
        <v>1.316</v>
      </c>
    </row>
    <row r="67" spans="1:6" ht="26.25" customHeight="1">
      <c r="A67" s="2"/>
      <c r="B67" s="21">
        <v>22090400</v>
      </c>
      <c r="C67" s="11" t="s">
        <v>33</v>
      </c>
      <c r="D67" s="53">
        <v>150</v>
      </c>
      <c r="E67" s="53">
        <v>27.957</v>
      </c>
      <c r="F67" s="53">
        <f t="shared" si="0"/>
        <v>18.638</v>
      </c>
    </row>
    <row r="68" spans="1:6" ht="12" customHeight="1">
      <c r="A68" s="2"/>
      <c r="B68" s="21">
        <v>24000000</v>
      </c>
      <c r="C68" s="11" t="s">
        <v>34</v>
      </c>
      <c r="D68" s="53">
        <v>2400</v>
      </c>
      <c r="E68" s="53">
        <v>749.01593</v>
      </c>
      <c r="F68" s="53">
        <f t="shared" si="0"/>
        <v>31.208997083333333</v>
      </c>
    </row>
    <row r="69" spans="1:6" ht="12.75">
      <c r="A69" s="2"/>
      <c r="B69" s="21">
        <v>24060000</v>
      </c>
      <c r="C69" s="11" t="s">
        <v>22</v>
      </c>
      <c r="D69" s="53">
        <v>2400</v>
      </c>
      <c r="E69" s="53">
        <v>749.01593</v>
      </c>
      <c r="F69" s="53">
        <f t="shared" si="0"/>
        <v>31.208997083333333</v>
      </c>
    </row>
    <row r="70" spans="1:6" ht="10.5" customHeight="1">
      <c r="A70" s="2"/>
      <c r="B70" s="21">
        <v>24060300</v>
      </c>
      <c r="C70" s="11" t="s">
        <v>22</v>
      </c>
      <c r="D70" s="53">
        <v>2400</v>
      </c>
      <c r="E70" s="53">
        <v>749.01593</v>
      </c>
      <c r="F70" s="53">
        <f t="shared" si="0"/>
        <v>31.208997083333333</v>
      </c>
    </row>
    <row r="71" spans="1:6" ht="12.75">
      <c r="A71" s="2"/>
      <c r="B71" s="21">
        <v>30000000</v>
      </c>
      <c r="C71" s="11" t="s">
        <v>250</v>
      </c>
      <c r="D71" s="53">
        <v>0</v>
      </c>
      <c r="E71" s="53">
        <v>10.26612</v>
      </c>
      <c r="F71" s="53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53">
        <v>0</v>
      </c>
      <c r="E72" s="53">
        <v>10.26612</v>
      </c>
      <c r="F72" s="53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53">
        <v>0</v>
      </c>
      <c r="E73" s="53">
        <v>10.26612</v>
      </c>
      <c r="F73" s="53">
        <f t="shared" si="1"/>
        <v>0</v>
      </c>
    </row>
    <row r="74" spans="1:6" ht="12" customHeight="1">
      <c r="A74" s="2"/>
      <c r="B74" s="21">
        <v>40000000</v>
      </c>
      <c r="C74" s="11" t="s">
        <v>35</v>
      </c>
      <c r="D74" s="53">
        <v>410953.169</v>
      </c>
      <c r="E74" s="53">
        <v>143997.852</v>
      </c>
      <c r="F74" s="53">
        <f t="shared" si="1"/>
        <v>35.03996631791396</v>
      </c>
    </row>
    <row r="75" spans="1:6" ht="12.75">
      <c r="A75" s="2"/>
      <c r="B75" s="21">
        <v>41000000</v>
      </c>
      <c r="C75" s="11" t="s">
        <v>36</v>
      </c>
      <c r="D75" s="53">
        <v>410953.169</v>
      </c>
      <c r="E75" s="53">
        <v>143997.852</v>
      </c>
      <c r="F75" s="53">
        <f t="shared" si="1"/>
        <v>35.03996631791396</v>
      </c>
    </row>
    <row r="76" spans="1:6" ht="14.25" customHeight="1">
      <c r="A76" s="2"/>
      <c r="B76" s="21">
        <v>41030000</v>
      </c>
      <c r="C76" s="11" t="s">
        <v>227</v>
      </c>
      <c r="D76" s="53">
        <v>390355</v>
      </c>
      <c r="E76" s="53">
        <v>134419.25</v>
      </c>
      <c r="F76" s="53">
        <f t="shared" si="1"/>
        <v>34.43512956155295</v>
      </c>
    </row>
    <row r="77" spans="1:6" ht="14.25" customHeight="1">
      <c r="A77" s="2"/>
      <c r="B77" s="21">
        <v>41033900</v>
      </c>
      <c r="C77" s="11" t="s">
        <v>228</v>
      </c>
      <c r="D77" s="53">
        <v>343750.5</v>
      </c>
      <c r="E77" s="53">
        <v>87814.75</v>
      </c>
      <c r="F77" s="53">
        <f t="shared" si="1"/>
        <v>25.54607193298628</v>
      </c>
    </row>
    <row r="78" spans="1:6" ht="12.75">
      <c r="A78" s="2"/>
      <c r="B78" s="21">
        <v>41034200</v>
      </c>
      <c r="C78" s="11" t="s">
        <v>229</v>
      </c>
      <c r="D78" s="53">
        <v>46604.5</v>
      </c>
      <c r="E78" s="53">
        <v>46604.5</v>
      </c>
      <c r="F78" s="53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53">
        <v>10091.800000000001</v>
      </c>
      <c r="E79" s="53">
        <v>3362.2000000000003</v>
      </c>
      <c r="F79" s="53">
        <f t="shared" si="1"/>
        <v>33.31615767256584</v>
      </c>
    </row>
    <row r="80" spans="1:6" ht="51">
      <c r="A80" s="2"/>
      <c r="B80" s="21">
        <v>41040200</v>
      </c>
      <c r="C80" s="11" t="s">
        <v>38</v>
      </c>
      <c r="D80" s="53">
        <v>10091.800000000001</v>
      </c>
      <c r="E80" s="53">
        <v>3362.2000000000003</v>
      </c>
      <c r="F80" s="53">
        <f t="shared" si="1"/>
        <v>33.31615767256584</v>
      </c>
    </row>
    <row r="81" spans="1:6" ht="12.75" customHeight="1">
      <c r="A81" s="2"/>
      <c r="B81" s="21">
        <v>41050000</v>
      </c>
      <c r="C81" s="11" t="s">
        <v>39</v>
      </c>
      <c r="D81" s="53">
        <v>10506.369</v>
      </c>
      <c r="E81" s="53">
        <v>6216.402</v>
      </c>
      <c r="F81" s="53">
        <f t="shared" si="1"/>
        <v>59.16793899014968</v>
      </c>
    </row>
    <row r="82" spans="1:6" ht="12" customHeight="1">
      <c r="A82" s="2"/>
      <c r="B82" s="21">
        <v>41051000</v>
      </c>
      <c r="C82" s="11" t="s">
        <v>202</v>
      </c>
      <c r="D82" s="53">
        <v>4416.035</v>
      </c>
      <c r="E82" s="53">
        <v>1302.244</v>
      </c>
      <c r="F82" s="53">
        <f t="shared" si="1"/>
        <v>29.488987292899626</v>
      </c>
    </row>
    <row r="83" spans="1:6" ht="35.25" customHeight="1">
      <c r="A83" s="2"/>
      <c r="B83" s="21">
        <v>41051200</v>
      </c>
      <c r="C83" s="11" t="s">
        <v>40</v>
      </c>
      <c r="D83" s="53">
        <v>1691.034</v>
      </c>
      <c r="E83" s="53">
        <v>514.8580000000001</v>
      </c>
      <c r="F83" s="53">
        <f t="shared" si="1"/>
        <v>30.446342297079777</v>
      </c>
    </row>
    <row r="84" spans="1:6" ht="26.25" customHeight="1">
      <c r="A84" s="2"/>
      <c r="B84" s="21">
        <v>41051500</v>
      </c>
      <c r="C84" s="11" t="s">
        <v>230</v>
      </c>
      <c r="D84" s="53">
        <v>4399.3</v>
      </c>
      <c r="E84" s="53">
        <v>4399.3</v>
      </c>
      <c r="F84" s="53">
        <f t="shared" si="1"/>
        <v>100</v>
      </c>
    </row>
    <row r="85" spans="1:8" s="22" customFormat="1" ht="11.25" customHeight="1">
      <c r="A85" s="34"/>
      <c r="B85" s="10" t="s">
        <v>197</v>
      </c>
      <c r="C85" s="10"/>
      <c r="D85" s="54">
        <v>1635212.746</v>
      </c>
      <c r="E85" s="54">
        <v>409112.44591000007</v>
      </c>
      <c r="F85" s="54">
        <f t="shared" si="1"/>
        <v>25.018912487733264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54">
        <v>2046165.915</v>
      </c>
      <c r="E86" s="54">
        <v>553110.2979100001</v>
      </c>
      <c r="F86" s="54">
        <f t="shared" si="1"/>
        <v>27.031546848438243</v>
      </c>
      <c r="G86" s="38"/>
      <c r="H86" s="12"/>
    </row>
    <row r="87" spans="1:8" s="13" customFormat="1" ht="11.25" customHeight="1">
      <c r="A87" s="43"/>
      <c r="B87" s="44"/>
      <c r="C87" s="44"/>
      <c r="D87" s="44"/>
      <c r="E87" s="44"/>
      <c r="F87" s="44"/>
      <c r="G87" s="41"/>
      <c r="H87" s="16"/>
    </row>
    <row r="88" spans="2:6" ht="13.5" customHeight="1">
      <c r="B88" s="48" t="s">
        <v>235</v>
      </c>
      <c r="C88" s="48"/>
      <c r="D88" s="48"/>
      <c r="E88" s="48"/>
      <c r="F88" s="48"/>
    </row>
    <row r="89" ht="11.25" customHeight="1">
      <c r="F89" s="28" t="s">
        <v>42</v>
      </c>
    </row>
    <row r="90" spans="2:6" ht="28.5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53">
        <v>616</v>
      </c>
      <c r="E91" s="53">
        <v>264.14815000000004</v>
      </c>
      <c r="F91" s="53">
        <f aca="true" t="shared" si="2" ref="F91:F123">IF(D91=0,0,E91/D91*100)</f>
        <v>42.88119318181819</v>
      </c>
    </row>
    <row r="92" spans="2:6" ht="12.75">
      <c r="B92" s="21">
        <v>19000000</v>
      </c>
      <c r="C92" s="11" t="s">
        <v>237</v>
      </c>
      <c r="D92" s="53">
        <v>616</v>
      </c>
      <c r="E92" s="53">
        <v>264.14815000000004</v>
      </c>
      <c r="F92" s="53">
        <f t="shared" si="2"/>
        <v>42.88119318181819</v>
      </c>
    </row>
    <row r="93" spans="2:6" ht="11.25" customHeight="1">
      <c r="B93" s="21">
        <v>19010000</v>
      </c>
      <c r="C93" s="11" t="s">
        <v>238</v>
      </c>
      <c r="D93" s="53">
        <v>616</v>
      </c>
      <c r="E93" s="53">
        <v>264.14815000000004</v>
      </c>
      <c r="F93" s="53">
        <f t="shared" si="2"/>
        <v>42.88119318181819</v>
      </c>
    </row>
    <row r="94" spans="2:6" ht="48" customHeight="1">
      <c r="B94" s="21">
        <v>19010100</v>
      </c>
      <c r="C94" s="11" t="s">
        <v>239</v>
      </c>
      <c r="D94" s="53">
        <v>511</v>
      </c>
      <c r="E94" s="53">
        <v>160.03913</v>
      </c>
      <c r="F94" s="53">
        <f t="shared" si="2"/>
        <v>31.318812133072406</v>
      </c>
    </row>
    <row r="95" spans="2:6" ht="25.5">
      <c r="B95" s="21">
        <v>19010200</v>
      </c>
      <c r="C95" s="11" t="s">
        <v>240</v>
      </c>
      <c r="D95" s="53">
        <v>32</v>
      </c>
      <c r="E95" s="53">
        <v>7.52412</v>
      </c>
      <c r="F95" s="53">
        <f t="shared" si="2"/>
        <v>23.512875</v>
      </c>
    </row>
    <row r="96" spans="2:6" ht="37.5" customHeight="1">
      <c r="B96" s="21">
        <v>19010300</v>
      </c>
      <c r="C96" s="11" t="s">
        <v>241</v>
      </c>
      <c r="D96" s="53">
        <v>73</v>
      </c>
      <c r="E96" s="53">
        <v>96.58489999999999</v>
      </c>
      <c r="F96" s="53">
        <f t="shared" si="2"/>
        <v>132.3080821917808</v>
      </c>
    </row>
    <row r="97" spans="2:6" ht="12" customHeight="1">
      <c r="B97" s="21">
        <v>20000000</v>
      </c>
      <c r="C97" s="11" t="s">
        <v>20</v>
      </c>
      <c r="D97" s="53">
        <v>81906.05</v>
      </c>
      <c r="E97" s="53">
        <v>18422.43502</v>
      </c>
      <c r="F97" s="53">
        <f t="shared" si="2"/>
        <v>22.492154144901384</v>
      </c>
    </row>
    <row r="98" spans="2:6" ht="14.25" customHeight="1">
      <c r="B98" s="21">
        <v>21000000</v>
      </c>
      <c r="C98" s="11" t="s">
        <v>21</v>
      </c>
      <c r="D98" s="53">
        <v>0</v>
      </c>
      <c r="E98" s="53">
        <v>4.5615</v>
      </c>
      <c r="F98" s="53">
        <f t="shared" si="2"/>
        <v>0</v>
      </c>
    </row>
    <row r="99" spans="2:6" ht="25.5">
      <c r="B99" s="21">
        <v>21110000</v>
      </c>
      <c r="C99" s="11" t="s">
        <v>299</v>
      </c>
      <c r="D99" s="53">
        <v>0</v>
      </c>
      <c r="E99" s="53">
        <v>4.5615</v>
      </c>
      <c r="F99" s="53">
        <f t="shared" si="2"/>
        <v>0</v>
      </c>
    </row>
    <row r="100" spans="2:6" ht="13.5" customHeight="1">
      <c r="B100" s="21">
        <v>24000000</v>
      </c>
      <c r="C100" s="11" t="s">
        <v>34</v>
      </c>
      <c r="D100" s="53">
        <v>1560</v>
      </c>
      <c r="E100" s="53">
        <v>1182.6755600000001</v>
      </c>
      <c r="F100" s="53">
        <f t="shared" si="2"/>
        <v>75.81253589743591</v>
      </c>
    </row>
    <row r="101" spans="2:6" ht="12" customHeight="1">
      <c r="B101" s="21">
        <v>24060000</v>
      </c>
      <c r="C101" s="11" t="s">
        <v>22</v>
      </c>
      <c r="D101" s="53">
        <v>60</v>
      </c>
      <c r="E101" s="53">
        <v>0</v>
      </c>
      <c r="F101" s="53">
        <f t="shared" si="2"/>
        <v>0</v>
      </c>
    </row>
    <row r="102" spans="2:6" ht="25.5">
      <c r="B102" s="21">
        <v>24061600</v>
      </c>
      <c r="C102" s="11" t="s">
        <v>274</v>
      </c>
      <c r="D102" s="53">
        <v>60</v>
      </c>
      <c r="E102" s="53">
        <v>0</v>
      </c>
      <c r="F102" s="53">
        <f t="shared" si="2"/>
        <v>0</v>
      </c>
    </row>
    <row r="103" spans="2:6" ht="25.5">
      <c r="B103" s="21">
        <v>24170000</v>
      </c>
      <c r="C103" s="11" t="s">
        <v>242</v>
      </c>
      <c r="D103" s="53">
        <v>1500</v>
      </c>
      <c r="E103" s="53">
        <v>1182.6755600000001</v>
      </c>
      <c r="F103" s="53">
        <f t="shared" si="2"/>
        <v>78.84503733333335</v>
      </c>
    </row>
    <row r="104" spans="2:6" ht="14.25" customHeight="1">
      <c r="B104" s="21">
        <v>25000000</v>
      </c>
      <c r="C104" s="11" t="s">
        <v>243</v>
      </c>
      <c r="D104" s="53">
        <v>80346.05</v>
      </c>
      <c r="E104" s="53">
        <v>17235.19796</v>
      </c>
      <c r="F104" s="53">
        <f t="shared" si="2"/>
        <v>21.45120757025392</v>
      </c>
    </row>
    <row r="105" spans="2:6" ht="24.75" customHeight="1">
      <c r="B105" s="21">
        <v>25010000</v>
      </c>
      <c r="C105" s="11" t="s">
        <v>244</v>
      </c>
      <c r="D105" s="53">
        <v>80346.05</v>
      </c>
      <c r="E105" s="53">
        <v>13715.97077</v>
      </c>
      <c r="F105" s="53">
        <f t="shared" si="2"/>
        <v>17.07112019819269</v>
      </c>
    </row>
    <row r="106" spans="2:6" ht="25.5">
      <c r="B106" s="21">
        <v>25010100</v>
      </c>
      <c r="C106" s="11" t="s">
        <v>245</v>
      </c>
      <c r="D106" s="53">
        <v>77764.91</v>
      </c>
      <c r="E106" s="53">
        <v>13278.66478</v>
      </c>
      <c r="F106" s="53">
        <f t="shared" si="2"/>
        <v>17.07539400482814</v>
      </c>
    </row>
    <row r="107" spans="2:6" ht="25.5">
      <c r="B107" s="21">
        <v>25010200</v>
      </c>
      <c r="C107" s="11" t="s">
        <v>246</v>
      </c>
      <c r="D107" s="53">
        <v>1576.1000000000001</v>
      </c>
      <c r="E107" s="53">
        <v>275.14263</v>
      </c>
      <c r="F107" s="53">
        <f t="shared" si="2"/>
        <v>17.457181016432965</v>
      </c>
    </row>
    <row r="108" spans="2:6" ht="36" customHeight="1">
      <c r="B108" s="21">
        <v>25010300</v>
      </c>
      <c r="C108" s="11" t="s">
        <v>284</v>
      </c>
      <c r="D108" s="53">
        <v>713.64</v>
      </c>
      <c r="E108" s="53">
        <v>101.79056</v>
      </c>
      <c r="F108" s="53">
        <f t="shared" si="2"/>
        <v>14.263572669693403</v>
      </c>
    </row>
    <row r="109" spans="2:6" ht="25.5">
      <c r="B109" s="21">
        <v>25010400</v>
      </c>
      <c r="C109" s="11" t="s">
        <v>247</v>
      </c>
      <c r="D109" s="53">
        <v>291.40000000000003</v>
      </c>
      <c r="E109" s="53">
        <v>60.372800000000005</v>
      </c>
      <c r="F109" s="53">
        <f t="shared" si="2"/>
        <v>20.71818805765271</v>
      </c>
    </row>
    <row r="110" spans="2:6" ht="12.75">
      <c r="B110" s="21">
        <v>25020000</v>
      </c>
      <c r="C110" s="11" t="s">
        <v>248</v>
      </c>
      <c r="D110" s="53">
        <v>0</v>
      </c>
      <c r="E110" s="53">
        <v>3519.22719</v>
      </c>
      <c r="F110" s="53">
        <f t="shared" si="2"/>
        <v>0</v>
      </c>
    </row>
    <row r="111" spans="2:6" ht="12.75">
      <c r="B111" s="21">
        <v>25020100</v>
      </c>
      <c r="C111" s="11" t="s">
        <v>249</v>
      </c>
      <c r="D111" s="53">
        <v>0</v>
      </c>
      <c r="E111" s="53">
        <v>3479.7384700000002</v>
      </c>
      <c r="F111" s="53">
        <f t="shared" si="2"/>
        <v>0</v>
      </c>
    </row>
    <row r="112" spans="2:6" ht="50.25" customHeight="1">
      <c r="B112" s="21">
        <v>25020200</v>
      </c>
      <c r="C112" s="11" t="s">
        <v>285</v>
      </c>
      <c r="D112" s="53">
        <v>0</v>
      </c>
      <c r="E112" s="53">
        <v>39.48872</v>
      </c>
      <c r="F112" s="53">
        <f t="shared" si="2"/>
        <v>0</v>
      </c>
    </row>
    <row r="113" spans="2:6" ht="15.75" customHeight="1">
      <c r="B113" s="21">
        <v>30000000</v>
      </c>
      <c r="C113" s="11" t="s">
        <v>250</v>
      </c>
      <c r="D113" s="53">
        <v>6950</v>
      </c>
      <c r="E113" s="53">
        <v>4443.39804</v>
      </c>
      <c r="F113" s="53">
        <f t="shared" si="2"/>
        <v>63.93378474820144</v>
      </c>
    </row>
    <row r="114" spans="2:6" ht="12.75">
      <c r="B114" s="21">
        <v>31000000</v>
      </c>
      <c r="C114" s="11" t="s">
        <v>251</v>
      </c>
      <c r="D114" s="53">
        <v>4600</v>
      </c>
      <c r="E114" s="53">
        <v>4400</v>
      </c>
      <c r="F114" s="53">
        <f t="shared" si="2"/>
        <v>95.65217391304348</v>
      </c>
    </row>
    <row r="115" spans="2:6" ht="24" customHeight="1">
      <c r="B115" s="21">
        <v>31030000</v>
      </c>
      <c r="C115" s="11" t="s">
        <v>252</v>
      </c>
      <c r="D115" s="53">
        <v>4600</v>
      </c>
      <c r="E115" s="53">
        <v>4400</v>
      </c>
      <c r="F115" s="53">
        <f t="shared" si="2"/>
        <v>95.65217391304348</v>
      </c>
    </row>
    <row r="116" spans="2:9" ht="9.75" customHeight="1">
      <c r="B116" s="21">
        <v>33000000</v>
      </c>
      <c r="C116" s="11" t="s">
        <v>253</v>
      </c>
      <c r="D116" s="53">
        <v>2350</v>
      </c>
      <c r="E116" s="53">
        <v>43.39804</v>
      </c>
      <c r="F116" s="53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53">
        <v>2350</v>
      </c>
      <c r="E117" s="53">
        <v>43.39804</v>
      </c>
      <c r="F117" s="53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53">
        <v>2250</v>
      </c>
      <c r="E118" s="53">
        <v>43.39804</v>
      </c>
      <c r="F118" s="53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53">
        <v>100</v>
      </c>
      <c r="E119" s="53">
        <v>0</v>
      </c>
      <c r="F119" s="53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53">
        <v>267.7</v>
      </c>
      <c r="E120" s="53">
        <v>35.1215</v>
      </c>
      <c r="F120" s="53">
        <f t="shared" si="2"/>
        <v>13.119723571161748</v>
      </c>
      <c r="I120" s="12"/>
    </row>
    <row r="121" spans="2:9" ht="39" customHeight="1">
      <c r="B121" s="21">
        <v>50110000</v>
      </c>
      <c r="C121" s="11" t="s">
        <v>258</v>
      </c>
      <c r="D121" s="53">
        <v>267.7</v>
      </c>
      <c r="E121" s="53">
        <v>35.1215</v>
      </c>
      <c r="F121" s="53">
        <f t="shared" si="2"/>
        <v>13.119723571161748</v>
      </c>
      <c r="I121" s="12"/>
    </row>
    <row r="122" spans="2:9" s="22" customFormat="1" ht="18" customHeight="1">
      <c r="B122" s="10" t="s">
        <v>197</v>
      </c>
      <c r="C122" s="10"/>
      <c r="D122" s="54">
        <v>89739.75</v>
      </c>
      <c r="E122" s="54">
        <v>23165.102710000003</v>
      </c>
      <c r="F122" s="54">
        <f t="shared" si="2"/>
        <v>25.81364747505983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54">
        <v>89739.75</v>
      </c>
      <c r="E123" s="54">
        <v>23165.102710000003</v>
      </c>
      <c r="F123" s="54">
        <f t="shared" si="2"/>
        <v>25.81364747505983</v>
      </c>
      <c r="G123" s="38"/>
      <c r="H123" s="12"/>
      <c r="I123" s="12"/>
    </row>
    <row r="124" spans="3:9" ht="18" customHeight="1">
      <c r="C124" s="51" t="s">
        <v>281</v>
      </c>
      <c r="D124" s="52"/>
      <c r="E124" s="52"/>
      <c r="F124" s="52"/>
      <c r="I124" s="12"/>
    </row>
    <row r="125" spans="2:6" ht="14.25" customHeight="1">
      <c r="B125" s="50" t="s">
        <v>283</v>
      </c>
      <c r="C125" s="50"/>
      <c r="D125" s="50"/>
      <c r="E125" s="50"/>
      <c r="F125" s="50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122175.67600000004</v>
      </c>
      <c r="E128" s="37">
        <v>26976.394969999983</v>
      </c>
      <c r="F128" s="37">
        <f aca="true" t="shared" si="3" ref="F128:F191">IF(D128=0,0,(E128/D128)*100)</f>
        <v>22.080004672943225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55">
        <v>44746.100000000006</v>
      </c>
      <c r="E129" s="55">
        <v>10903.95424</v>
      </c>
      <c r="F129" s="55">
        <f t="shared" si="3"/>
        <v>24.368501925307452</v>
      </c>
      <c r="G129" s="38">
        <f>E86+E123</f>
        <v>576275.4006200001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55">
        <v>75681.8</v>
      </c>
      <c r="E130" s="55">
        <v>15958.465729999998</v>
      </c>
      <c r="F130" s="55">
        <f t="shared" si="3"/>
        <v>21.086266090394254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55">
        <v>1747.7759999999998</v>
      </c>
      <c r="E131" s="55">
        <v>113.975</v>
      </c>
      <c r="F131" s="55">
        <f t="shared" si="3"/>
        <v>6.521144586033908</v>
      </c>
      <c r="G131" s="38">
        <f>E209+E261</f>
        <v>571610.4488200002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930176.6489999995</v>
      </c>
      <c r="E132" s="37">
        <v>231044.49604000003</v>
      </c>
      <c r="F132" s="37">
        <f t="shared" si="3"/>
        <v>24.83877619249934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55">
        <v>269224.8109999999</v>
      </c>
      <c r="E133" s="55">
        <v>67095.4476</v>
      </c>
      <c r="F133" s="55">
        <f t="shared" si="3"/>
        <v>24.9217177832841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55">
        <v>482330.12500000006</v>
      </c>
      <c r="E134" s="55">
        <v>118535.54033999999</v>
      </c>
      <c r="F134" s="55">
        <f t="shared" si="3"/>
        <v>24.575603761013266</v>
      </c>
      <c r="G134" s="38">
        <f>G128+G129-G131-E104-G136</f>
        <v>42945.25383999996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55">
        <v>19299.607999999997</v>
      </c>
      <c r="E135" s="55">
        <v>4740.121910000001</v>
      </c>
      <c r="F135" s="55">
        <f t="shared" si="3"/>
        <v>24.560716000034827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55">
        <v>3308.9</v>
      </c>
      <c r="E136" s="55">
        <v>587.7465900000002</v>
      </c>
      <c r="F136" s="55">
        <f t="shared" si="3"/>
        <v>17.76259753996797</v>
      </c>
      <c r="G136" s="38">
        <v>220.3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55">
        <v>0</v>
      </c>
      <c r="E137" s="55">
        <v>0</v>
      </c>
      <c r="F137" s="55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55">
        <v>32321.29</v>
      </c>
      <c r="E138" s="55">
        <v>7440.01617</v>
      </c>
      <c r="F138" s="55">
        <f t="shared" si="3"/>
        <v>23.018933248023206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55">
        <v>40721.3</v>
      </c>
      <c r="E139" s="55">
        <v>9440.918669999997</v>
      </c>
      <c r="F139" s="55">
        <f t="shared" si="3"/>
        <v>23.184227099822444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55">
        <v>66327.89900000002</v>
      </c>
      <c r="E140" s="55">
        <v>19105.696579999996</v>
      </c>
      <c r="F140" s="55">
        <f t="shared" si="3"/>
        <v>28.804917490300713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55">
        <v>2688.945</v>
      </c>
      <c r="E141" s="55">
        <v>595.0934500000001</v>
      </c>
      <c r="F141" s="55">
        <f t="shared" si="3"/>
        <v>22.131112759837038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55">
        <v>8511.914000000002</v>
      </c>
      <c r="E142" s="55">
        <v>1947.7675699999998</v>
      </c>
      <c r="F142" s="55">
        <f t="shared" si="3"/>
        <v>22.882838924359426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55">
        <v>76.02</v>
      </c>
      <c r="E143" s="55">
        <v>23.53</v>
      </c>
      <c r="F143" s="55">
        <f t="shared" si="3"/>
        <v>30.952380952380953</v>
      </c>
    </row>
    <row r="144" spans="2:6" ht="12.75" customHeight="1">
      <c r="B144" s="29" t="s">
        <v>272</v>
      </c>
      <c r="C144" s="30" t="s">
        <v>273</v>
      </c>
      <c r="D144" s="55">
        <v>5365.837</v>
      </c>
      <c r="E144" s="55">
        <v>1532.61716</v>
      </c>
      <c r="F144" s="55">
        <f t="shared" si="3"/>
        <v>28.562499382668538</v>
      </c>
    </row>
    <row r="145" spans="2:6" ht="12.75">
      <c r="B145" s="35" t="s">
        <v>71</v>
      </c>
      <c r="C145" s="36" t="s">
        <v>72</v>
      </c>
      <c r="D145" s="37">
        <v>91708.28848999999</v>
      </c>
      <c r="E145" s="37">
        <v>85359.64781</v>
      </c>
      <c r="F145" s="37">
        <f t="shared" si="3"/>
        <v>93.0773534382421</v>
      </c>
    </row>
    <row r="146" spans="2:6" ht="12.75" customHeight="1">
      <c r="B146" s="29" t="s">
        <v>73</v>
      </c>
      <c r="C146" s="30" t="s">
        <v>74</v>
      </c>
      <c r="D146" s="55">
        <v>50388.14325</v>
      </c>
      <c r="E146" s="55">
        <v>48703.341479999995</v>
      </c>
      <c r="F146" s="55">
        <f t="shared" si="3"/>
        <v>96.65635274226936</v>
      </c>
    </row>
    <row r="147" spans="2:6" ht="12.75">
      <c r="B147" s="29" t="s">
        <v>75</v>
      </c>
      <c r="C147" s="30" t="s">
        <v>76</v>
      </c>
      <c r="D147" s="55">
        <v>3477.55675</v>
      </c>
      <c r="E147" s="55">
        <v>1801.6168200000002</v>
      </c>
      <c r="F147" s="55">
        <f t="shared" si="3"/>
        <v>51.8069710868126</v>
      </c>
    </row>
    <row r="148" spans="2:6" ht="18.75" customHeight="1">
      <c r="B148" s="29" t="s">
        <v>77</v>
      </c>
      <c r="C148" s="30" t="s">
        <v>78</v>
      </c>
      <c r="D148" s="55">
        <v>13039.300000000001</v>
      </c>
      <c r="E148" s="55">
        <v>12162.49029</v>
      </c>
      <c r="F148" s="55">
        <f t="shared" si="3"/>
        <v>93.27563818609894</v>
      </c>
    </row>
    <row r="149" spans="2:6" ht="17.25" customHeight="1">
      <c r="B149" s="29" t="s">
        <v>79</v>
      </c>
      <c r="C149" s="30" t="s">
        <v>80</v>
      </c>
      <c r="D149" s="55">
        <v>15630.9</v>
      </c>
      <c r="E149" s="55">
        <v>14664.7</v>
      </c>
      <c r="F149" s="55">
        <f t="shared" si="3"/>
        <v>93.81865407622084</v>
      </c>
    </row>
    <row r="150" spans="2:6" ht="27" customHeight="1">
      <c r="B150" s="29" t="s">
        <v>81</v>
      </c>
      <c r="C150" s="30" t="s">
        <v>82</v>
      </c>
      <c r="D150" s="55">
        <v>4607</v>
      </c>
      <c r="E150" s="55">
        <v>4607</v>
      </c>
      <c r="F150" s="55">
        <f t="shared" si="3"/>
        <v>100</v>
      </c>
    </row>
    <row r="151" spans="2:6" ht="25.5">
      <c r="B151" s="29" t="s">
        <v>83</v>
      </c>
      <c r="C151" s="30" t="s">
        <v>84</v>
      </c>
      <c r="D151" s="55">
        <v>1622.1000000000001</v>
      </c>
      <c r="E151" s="55">
        <v>1324.08649</v>
      </c>
      <c r="F151" s="55">
        <f t="shared" si="3"/>
        <v>81.62791998027248</v>
      </c>
    </row>
    <row r="152" spans="2:6" ht="25.5">
      <c r="B152" s="29" t="s">
        <v>85</v>
      </c>
      <c r="C152" s="30" t="s">
        <v>86</v>
      </c>
      <c r="D152" s="55">
        <v>89.9</v>
      </c>
      <c r="E152" s="55">
        <v>62.08392</v>
      </c>
      <c r="F152" s="55">
        <f t="shared" si="3"/>
        <v>69.05886540600666</v>
      </c>
    </row>
    <row r="153" spans="2:6" ht="28.5" customHeight="1">
      <c r="B153" s="29" t="s">
        <v>87</v>
      </c>
      <c r="C153" s="30" t="s">
        <v>88</v>
      </c>
      <c r="D153" s="55">
        <v>1795.38849</v>
      </c>
      <c r="E153" s="55">
        <v>1795.38849</v>
      </c>
      <c r="F153" s="55">
        <f t="shared" si="3"/>
        <v>100</v>
      </c>
    </row>
    <row r="154" spans="2:6" ht="19.5" customHeight="1">
      <c r="B154" s="29" t="s">
        <v>89</v>
      </c>
      <c r="C154" s="30" t="s">
        <v>90</v>
      </c>
      <c r="D154" s="55">
        <v>1058</v>
      </c>
      <c r="E154" s="55">
        <v>238.94031999999996</v>
      </c>
      <c r="F154" s="55">
        <f t="shared" si="3"/>
        <v>22.584151228733454</v>
      </c>
    </row>
    <row r="155" spans="2:6" ht="18" customHeight="1">
      <c r="B155" s="35" t="s">
        <v>91</v>
      </c>
      <c r="C155" s="36" t="s">
        <v>92</v>
      </c>
      <c r="D155" s="37">
        <v>157212.19100000002</v>
      </c>
      <c r="E155" s="37">
        <v>35508.57095000001</v>
      </c>
      <c r="F155" s="37">
        <f t="shared" si="3"/>
        <v>22.586397864018068</v>
      </c>
    </row>
    <row r="156" spans="2:6" ht="25.5">
      <c r="B156" s="29" t="s">
        <v>93</v>
      </c>
      <c r="C156" s="30" t="s">
        <v>94</v>
      </c>
      <c r="D156" s="55">
        <v>39.863</v>
      </c>
      <c r="E156" s="55">
        <v>0</v>
      </c>
      <c r="F156" s="55">
        <f t="shared" si="3"/>
        <v>0</v>
      </c>
    </row>
    <row r="157" spans="2:6" ht="12.75" customHeight="1">
      <c r="B157" s="29" t="s">
        <v>95</v>
      </c>
      <c r="C157" s="30" t="s">
        <v>96</v>
      </c>
      <c r="D157" s="55">
        <v>57906</v>
      </c>
      <c r="E157" s="55">
        <v>14083.509800000002</v>
      </c>
      <c r="F157" s="55">
        <f t="shared" si="3"/>
        <v>24.321330777466933</v>
      </c>
    </row>
    <row r="158" spans="2:6" ht="15" customHeight="1">
      <c r="B158" s="29" t="s">
        <v>97</v>
      </c>
      <c r="C158" s="30" t="s">
        <v>98</v>
      </c>
      <c r="D158" s="55">
        <v>62357.1</v>
      </c>
      <c r="E158" s="55">
        <v>15760.61325</v>
      </c>
      <c r="F158" s="55">
        <f t="shared" si="3"/>
        <v>25.274769432831228</v>
      </c>
    </row>
    <row r="159" spans="2:6" ht="51">
      <c r="B159" s="29" t="s">
        <v>99</v>
      </c>
      <c r="C159" s="30" t="s">
        <v>232</v>
      </c>
      <c r="D159" s="55">
        <v>1482.6999999999998</v>
      </c>
      <c r="E159" s="55">
        <v>328.86611000000005</v>
      </c>
      <c r="F159" s="55">
        <f t="shared" si="3"/>
        <v>22.180219194712354</v>
      </c>
    </row>
    <row r="160" spans="2:6" ht="14.25" customHeight="1">
      <c r="B160" s="29" t="s">
        <v>100</v>
      </c>
      <c r="C160" s="30" t="s">
        <v>101</v>
      </c>
      <c r="D160" s="55">
        <v>235.7</v>
      </c>
      <c r="E160" s="55">
        <v>12</v>
      </c>
      <c r="F160" s="55">
        <f t="shared" si="3"/>
        <v>5.091217649554518</v>
      </c>
    </row>
    <row r="161" spans="2:6" ht="27.75" customHeight="1">
      <c r="B161" s="29" t="s">
        <v>102</v>
      </c>
      <c r="C161" s="30" t="s">
        <v>103</v>
      </c>
      <c r="D161" s="55">
        <v>8681.000000000002</v>
      </c>
      <c r="E161" s="55">
        <v>1915.04607</v>
      </c>
      <c r="F161" s="55">
        <f t="shared" si="3"/>
        <v>22.060201244096298</v>
      </c>
    </row>
    <row r="162" spans="2:6" ht="18" customHeight="1">
      <c r="B162" s="29" t="s">
        <v>104</v>
      </c>
      <c r="C162" s="30" t="s">
        <v>105</v>
      </c>
      <c r="D162" s="55">
        <v>5698.000000000001</v>
      </c>
      <c r="E162" s="55">
        <v>1244.37087</v>
      </c>
      <c r="F162" s="55">
        <f t="shared" si="3"/>
        <v>21.838730607230602</v>
      </c>
    </row>
    <row r="163" spans="2:6" ht="18.75" customHeight="1">
      <c r="B163" s="29" t="s">
        <v>106</v>
      </c>
      <c r="C163" s="30" t="s">
        <v>107</v>
      </c>
      <c r="D163" s="55">
        <v>274.5</v>
      </c>
      <c r="E163" s="55">
        <v>21.7067</v>
      </c>
      <c r="F163" s="55">
        <f t="shared" si="3"/>
        <v>7.907723132969036</v>
      </c>
    </row>
    <row r="164" spans="2:6" ht="15.75" customHeight="1">
      <c r="B164" s="29" t="s">
        <v>108</v>
      </c>
      <c r="C164" s="30" t="s">
        <v>109</v>
      </c>
      <c r="D164" s="55">
        <v>921.4</v>
      </c>
      <c r="E164" s="55">
        <v>0</v>
      </c>
      <c r="F164" s="55">
        <f t="shared" si="3"/>
        <v>0</v>
      </c>
    </row>
    <row r="165" spans="2:6" ht="51">
      <c r="B165" s="29" t="s">
        <v>110</v>
      </c>
      <c r="C165" s="30" t="s">
        <v>111</v>
      </c>
      <c r="D165" s="55">
        <v>241.328</v>
      </c>
      <c r="E165" s="55">
        <v>0</v>
      </c>
      <c r="F165" s="55">
        <f t="shared" si="3"/>
        <v>0</v>
      </c>
    </row>
    <row r="166" spans="2:6" ht="12.75" customHeight="1">
      <c r="B166" s="29" t="s">
        <v>112</v>
      </c>
      <c r="C166" s="30" t="s">
        <v>113</v>
      </c>
      <c r="D166" s="55">
        <v>868.6</v>
      </c>
      <c r="E166" s="55">
        <v>175.4</v>
      </c>
      <c r="F166" s="55">
        <f t="shared" si="3"/>
        <v>20.19341469030624</v>
      </c>
    </row>
    <row r="167" spans="2:6" ht="14.25" customHeight="1">
      <c r="B167" s="29" t="s">
        <v>114</v>
      </c>
      <c r="C167" s="30" t="s">
        <v>115</v>
      </c>
      <c r="D167" s="55">
        <v>320</v>
      </c>
      <c r="E167" s="55">
        <v>0</v>
      </c>
      <c r="F167" s="55">
        <f t="shared" si="3"/>
        <v>0</v>
      </c>
    </row>
    <row r="168" spans="2:6" ht="18" customHeight="1">
      <c r="B168" s="29" t="s">
        <v>116</v>
      </c>
      <c r="C168" s="30" t="s">
        <v>117</v>
      </c>
      <c r="D168" s="55">
        <v>1137.7</v>
      </c>
      <c r="E168" s="55">
        <v>151.37894</v>
      </c>
      <c r="F168" s="55">
        <f t="shared" si="3"/>
        <v>13.30569921771996</v>
      </c>
    </row>
    <row r="169" spans="2:6" ht="30.75" customHeight="1">
      <c r="B169" s="29" t="s">
        <v>118</v>
      </c>
      <c r="C169" s="30" t="s">
        <v>119</v>
      </c>
      <c r="D169" s="55">
        <v>1985.8000000000002</v>
      </c>
      <c r="E169" s="55">
        <v>396.99721</v>
      </c>
      <c r="F169" s="55">
        <f t="shared" si="3"/>
        <v>19.991802296303753</v>
      </c>
    </row>
    <row r="170" spans="2:6" ht="18.75" customHeight="1">
      <c r="B170" s="29" t="s">
        <v>120</v>
      </c>
      <c r="C170" s="30" t="s">
        <v>121</v>
      </c>
      <c r="D170" s="55">
        <v>15062.5</v>
      </c>
      <c r="E170" s="55">
        <v>1418.682</v>
      </c>
      <c r="F170" s="55">
        <f t="shared" si="3"/>
        <v>9.418635684647302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5530.770730000001</v>
      </c>
      <c r="F171" s="37">
        <f t="shared" si="3"/>
        <v>21.457555382263717</v>
      </c>
    </row>
    <row r="172" spans="2:6" ht="12.75">
      <c r="B172" s="29" t="s">
        <v>124</v>
      </c>
      <c r="C172" s="30" t="s">
        <v>125</v>
      </c>
      <c r="D172" s="55">
        <v>11627.000000000002</v>
      </c>
      <c r="E172" s="55">
        <v>2706.50045</v>
      </c>
      <c r="F172" s="55">
        <f t="shared" si="3"/>
        <v>23.277719532123502</v>
      </c>
    </row>
    <row r="173" spans="2:6" ht="12.75">
      <c r="B173" s="29" t="s">
        <v>126</v>
      </c>
      <c r="C173" s="30" t="s">
        <v>127</v>
      </c>
      <c r="D173" s="55">
        <v>2853.3</v>
      </c>
      <c r="E173" s="55">
        <v>606.1476799999999</v>
      </c>
      <c r="F173" s="55">
        <f t="shared" si="3"/>
        <v>21.243741632495702</v>
      </c>
    </row>
    <row r="174" spans="2:6" ht="25.5">
      <c r="B174" s="29" t="s">
        <v>128</v>
      </c>
      <c r="C174" s="30" t="s">
        <v>129</v>
      </c>
      <c r="D174" s="55">
        <v>7931.200000000001</v>
      </c>
      <c r="E174" s="55">
        <v>1658.83688</v>
      </c>
      <c r="F174" s="55">
        <f t="shared" si="3"/>
        <v>20.91533286261852</v>
      </c>
    </row>
    <row r="175" spans="2:6" ht="25.5">
      <c r="B175" s="29" t="s">
        <v>130</v>
      </c>
      <c r="C175" s="30" t="s">
        <v>131</v>
      </c>
      <c r="D175" s="55">
        <v>1713.8999999999996</v>
      </c>
      <c r="E175" s="55">
        <v>423.99611</v>
      </c>
      <c r="F175" s="55">
        <f t="shared" si="3"/>
        <v>24.738672618005722</v>
      </c>
    </row>
    <row r="176" spans="2:6" ht="12.75">
      <c r="B176" s="29" t="s">
        <v>132</v>
      </c>
      <c r="C176" s="30" t="s">
        <v>133</v>
      </c>
      <c r="D176" s="55">
        <v>1650</v>
      </c>
      <c r="E176" s="55">
        <v>135.28961</v>
      </c>
      <c r="F176" s="55">
        <f t="shared" si="3"/>
        <v>8.199370303030303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6412.23816</v>
      </c>
      <c r="F177" s="37">
        <f t="shared" si="3"/>
        <v>22.184451256218818</v>
      </c>
    </row>
    <row r="178" spans="2:6" ht="25.5" customHeight="1">
      <c r="B178" s="29" t="s">
        <v>136</v>
      </c>
      <c r="C178" s="30" t="s">
        <v>137</v>
      </c>
      <c r="D178" s="55">
        <v>2255</v>
      </c>
      <c r="E178" s="55">
        <v>421.52109</v>
      </c>
      <c r="F178" s="55">
        <f t="shared" si="3"/>
        <v>18.692731263858096</v>
      </c>
    </row>
    <row r="179" spans="2:6" ht="25.5">
      <c r="B179" s="29" t="s">
        <v>138</v>
      </c>
      <c r="C179" s="30" t="s">
        <v>139</v>
      </c>
      <c r="D179" s="55">
        <v>432</v>
      </c>
      <c r="E179" s="55">
        <v>43.082890000000006</v>
      </c>
      <c r="F179" s="55">
        <f t="shared" si="3"/>
        <v>9.972891203703705</v>
      </c>
    </row>
    <row r="180" spans="2:6" ht="25.5">
      <c r="B180" s="29" t="s">
        <v>140</v>
      </c>
      <c r="C180" s="30" t="s">
        <v>141</v>
      </c>
      <c r="D180" s="55">
        <v>26172.2</v>
      </c>
      <c r="E180" s="55">
        <v>5947.63418</v>
      </c>
      <c r="F180" s="55">
        <f t="shared" si="3"/>
        <v>22.72500661006717</v>
      </c>
    </row>
    <row r="181" spans="2:6" ht="25.5">
      <c r="B181" s="29" t="s">
        <v>142</v>
      </c>
      <c r="C181" s="30" t="s">
        <v>143</v>
      </c>
      <c r="D181" s="55">
        <v>45</v>
      </c>
      <c r="E181" s="55">
        <v>0</v>
      </c>
      <c r="F181" s="55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42266.21759</v>
      </c>
      <c r="F182" s="37">
        <f t="shared" si="3"/>
        <v>27.71966048083191</v>
      </c>
    </row>
    <row r="183" spans="2:6" ht="38.25">
      <c r="B183" s="29" t="s">
        <v>148</v>
      </c>
      <c r="C183" s="30" t="s">
        <v>149</v>
      </c>
      <c r="D183" s="55">
        <v>57549.4</v>
      </c>
      <c r="E183" s="55">
        <v>20271.469530000002</v>
      </c>
      <c r="F183" s="55">
        <f t="shared" si="3"/>
        <v>35.224467205566</v>
      </c>
    </row>
    <row r="184" spans="2:6" ht="12.75">
      <c r="B184" s="29" t="s">
        <v>150</v>
      </c>
      <c r="C184" s="30" t="s">
        <v>151</v>
      </c>
      <c r="D184" s="55">
        <v>94848.00000000001</v>
      </c>
      <c r="E184" s="55">
        <v>21994.748059999998</v>
      </c>
      <c r="F184" s="55">
        <f t="shared" si="3"/>
        <v>23.189469530195677</v>
      </c>
    </row>
    <row r="185" spans="2:6" ht="12.75" customHeight="1">
      <c r="B185" s="29" t="s">
        <v>152</v>
      </c>
      <c r="C185" s="30" t="s">
        <v>153</v>
      </c>
      <c r="D185" s="55">
        <v>80</v>
      </c>
      <c r="E185" s="55">
        <v>0</v>
      </c>
      <c r="F185" s="55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66649.16699999999</v>
      </c>
      <c r="E186" s="37">
        <v>19797.227030000002</v>
      </c>
      <c r="F186" s="37">
        <f t="shared" si="3"/>
        <v>29.703637601352174</v>
      </c>
    </row>
    <row r="187" spans="2:6" ht="12.75">
      <c r="B187" s="29" t="s">
        <v>156</v>
      </c>
      <c r="C187" s="30" t="s">
        <v>157</v>
      </c>
      <c r="D187" s="55">
        <v>800</v>
      </c>
      <c r="E187" s="55">
        <v>8.700000000000001</v>
      </c>
      <c r="F187" s="55">
        <f t="shared" si="3"/>
        <v>1.0875000000000001</v>
      </c>
    </row>
    <row r="188" spans="2:6" ht="13.5" customHeight="1">
      <c r="B188" s="29" t="s">
        <v>158</v>
      </c>
      <c r="C188" s="30" t="s">
        <v>159</v>
      </c>
      <c r="D188" s="55">
        <v>500</v>
      </c>
      <c r="E188" s="55">
        <v>0</v>
      </c>
      <c r="F188" s="55">
        <f t="shared" si="3"/>
        <v>0</v>
      </c>
    </row>
    <row r="189" spans="2:6" ht="16.5" customHeight="1">
      <c r="B189" s="29" t="s">
        <v>198</v>
      </c>
      <c r="C189" s="30" t="s">
        <v>199</v>
      </c>
      <c r="D189" s="55">
        <v>12290.852</v>
      </c>
      <c r="E189" s="55">
        <v>6340</v>
      </c>
      <c r="F189" s="55">
        <f t="shared" si="3"/>
        <v>51.583079838566114</v>
      </c>
    </row>
    <row r="190" spans="2:6" ht="12.75">
      <c r="B190" s="29" t="s">
        <v>200</v>
      </c>
      <c r="C190" s="30" t="s">
        <v>201</v>
      </c>
      <c r="D190" s="55">
        <v>25023</v>
      </c>
      <c r="E190" s="55">
        <v>11700</v>
      </c>
      <c r="F190" s="55">
        <f t="shared" si="3"/>
        <v>46.7569835751109</v>
      </c>
    </row>
    <row r="191" spans="2:6" ht="16.5" customHeight="1">
      <c r="B191" s="29" t="s">
        <v>160</v>
      </c>
      <c r="C191" s="30" t="s">
        <v>161</v>
      </c>
      <c r="D191" s="55">
        <v>22157.588</v>
      </c>
      <c r="E191" s="55">
        <v>1574.7465900000002</v>
      </c>
      <c r="F191" s="55">
        <f t="shared" si="3"/>
        <v>7.107030738183237</v>
      </c>
    </row>
    <row r="192" spans="2:6" ht="12.75">
      <c r="B192" s="29" t="s">
        <v>162</v>
      </c>
      <c r="C192" s="30" t="s">
        <v>163</v>
      </c>
      <c r="D192" s="55">
        <v>3115.5999999999995</v>
      </c>
      <c r="E192" s="55">
        <v>87.95665</v>
      </c>
      <c r="F192" s="55">
        <f aca="true" t="shared" si="4" ref="F192:F209">IF(D192=0,0,(E192/D192)*100)</f>
        <v>2.823104698934395</v>
      </c>
    </row>
    <row r="193" spans="2:6" ht="12.75">
      <c r="B193" s="29" t="s">
        <v>164</v>
      </c>
      <c r="C193" s="30" t="s">
        <v>165</v>
      </c>
      <c r="D193" s="55">
        <v>166</v>
      </c>
      <c r="E193" s="55">
        <v>0</v>
      </c>
      <c r="F193" s="55">
        <f t="shared" si="4"/>
        <v>0</v>
      </c>
    </row>
    <row r="194" spans="2:6" ht="18.75" customHeight="1">
      <c r="B194" s="29" t="s">
        <v>293</v>
      </c>
      <c r="C194" s="30" t="s">
        <v>294</v>
      </c>
      <c r="D194" s="55">
        <v>890</v>
      </c>
      <c r="E194" s="55">
        <v>20.715</v>
      </c>
      <c r="F194" s="55">
        <f t="shared" si="4"/>
        <v>2.3275280898876405</v>
      </c>
    </row>
    <row r="195" spans="2:6" ht="14.25" customHeight="1">
      <c r="B195" s="29" t="s">
        <v>166</v>
      </c>
      <c r="C195" s="30" t="s">
        <v>167</v>
      </c>
      <c r="D195" s="55">
        <v>715</v>
      </c>
      <c r="E195" s="55">
        <v>0</v>
      </c>
      <c r="F195" s="55">
        <f t="shared" si="4"/>
        <v>0</v>
      </c>
    </row>
    <row r="196" spans="2:6" ht="12.75">
      <c r="B196" s="29" t="s">
        <v>168</v>
      </c>
      <c r="C196" s="30" t="s">
        <v>169</v>
      </c>
      <c r="D196" s="55">
        <v>214.383</v>
      </c>
      <c r="E196" s="55">
        <v>64.083</v>
      </c>
      <c r="F196" s="55">
        <f t="shared" si="4"/>
        <v>29.891829109584243</v>
      </c>
    </row>
    <row r="197" spans="2:6" ht="12.75" customHeight="1">
      <c r="B197" s="29" t="s">
        <v>170</v>
      </c>
      <c r="C197" s="30" t="s">
        <v>171</v>
      </c>
      <c r="D197" s="55">
        <v>776.744</v>
      </c>
      <c r="E197" s="55">
        <v>1.02579</v>
      </c>
      <c r="F197" s="55">
        <f t="shared" si="4"/>
        <v>0.13206281606294995</v>
      </c>
    </row>
    <row r="198" spans="2:6" ht="15.75" customHeight="1">
      <c r="B198" s="35" t="s">
        <v>172</v>
      </c>
      <c r="C198" s="36" t="s">
        <v>173</v>
      </c>
      <c r="D198" s="37">
        <v>17587.306</v>
      </c>
      <c r="E198" s="37">
        <v>840.18839</v>
      </c>
      <c r="F198" s="37">
        <f t="shared" si="4"/>
        <v>4.777243257153767</v>
      </c>
    </row>
    <row r="199" spans="2:6" ht="15" customHeight="1">
      <c r="B199" s="29" t="s">
        <v>174</v>
      </c>
      <c r="C199" s="30" t="s">
        <v>175</v>
      </c>
      <c r="D199" s="55">
        <v>494</v>
      </c>
      <c r="E199" s="55">
        <v>27.678089999999997</v>
      </c>
      <c r="F199" s="55">
        <f t="shared" si="4"/>
        <v>5.602852226720647</v>
      </c>
    </row>
    <row r="200" spans="2:6" ht="15" customHeight="1">
      <c r="B200" s="29" t="s">
        <v>176</v>
      </c>
      <c r="C200" s="30" t="s">
        <v>177</v>
      </c>
      <c r="D200" s="55">
        <v>2023.155</v>
      </c>
      <c r="E200" s="55">
        <v>410.74012</v>
      </c>
      <c r="F200" s="55">
        <f t="shared" si="4"/>
        <v>20.301960057435046</v>
      </c>
    </row>
    <row r="201" spans="2:6" ht="12.75">
      <c r="B201" s="29" t="s">
        <v>178</v>
      </c>
      <c r="C201" s="30" t="s">
        <v>179</v>
      </c>
      <c r="D201" s="55">
        <v>1152.09</v>
      </c>
      <c r="E201" s="55">
        <v>0</v>
      </c>
      <c r="F201" s="55">
        <f t="shared" si="4"/>
        <v>0</v>
      </c>
    </row>
    <row r="202" spans="2:6" ht="15" customHeight="1">
      <c r="B202" s="29" t="s">
        <v>180</v>
      </c>
      <c r="C202" s="30" t="s">
        <v>181</v>
      </c>
      <c r="D202" s="55">
        <v>44</v>
      </c>
      <c r="E202" s="55">
        <v>5.6260200000000005</v>
      </c>
      <c r="F202" s="55">
        <f t="shared" si="4"/>
        <v>12.786409090909093</v>
      </c>
    </row>
    <row r="203" spans="2:6" ht="12.75">
      <c r="B203" s="29" t="s">
        <v>182</v>
      </c>
      <c r="C203" s="30" t="s">
        <v>183</v>
      </c>
      <c r="D203" s="55">
        <v>2491</v>
      </c>
      <c r="E203" s="55">
        <v>374.42702</v>
      </c>
      <c r="F203" s="55">
        <f t="shared" si="4"/>
        <v>15.031193095142514</v>
      </c>
    </row>
    <row r="204" spans="2:6" ht="12.75">
      <c r="B204" s="29" t="s">
        <v>184</v>
      </c>
      <c r="C204" s="30" t="s">
        <v>185</v>
      </c>
      <c r="D204" s="55">
        <v>262.761</v>
      </c>
      <c r="E204" s="55">
        <v>21.71714</v>
      </c>
      <c r="F204" s="55">
        <f t="shared" si="4"/>
        <v>8.264978440483937</v>
      </c>
    </row>
    <row r="205" spans="2:6" ht="12.75">
      <c r="B205" s="29" t="s">
        <v>186</v>
      </c>
      <c r="C205" s="30" t="s">
        <v>187</v>
      </c>
      <c r="D205" s="55">
        <v>11120.300000000001</v>
      </c>
      <c r="E205" s="55">
        <v>0</v>
      </c>
      <c r="F205" s="55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44498.981790000005</v>
      </c>
      <c r="F206" s="37">
        <f t="shared" si="4"/>
        <v>26.209435135464652</v>
      </c>
    </row>
    <row r="207" spans="2:6" ht="12.75">
      <c r="B207" s="29" t="s">
        <v>190</v>
      </c>
      <c r="C207" s="30" t="s">
        <v>191</v>
      </c>
      <c r="D207" s="55">
        <v>90182.2</v>
      </c>
      <c r="E207" s="55">
        <v>25050.666670000002</v>
      </c>
      <c r="F207" s="55">
        <f t="shared" si="4"/>
        <v>27.777839385155833</v>
      </c>
    </row>
    <row r="208" spans="2:6" ht="12.75">
      <c r="B208" s="29" t="s">
        <v>192</v>
      </c>
      <c r="C208" s="30" t="s">
        <v>193</v>
      </c>
      <c r="D208" s="55">
        <v>79600.1</v>
      </c>
      <c r="E208" s="55">
        <v>19448.315120000003</v>
      </c>
      <c r="F208" s="55">
        <f t="shared" si="4"/>
        <v>24.432525989288962</v>
      </c>
    </row>
    <row r="209" spans="2:6" ht="12.75">
      <c r="B209" s="35" t="s">
        <v>194</v>
      </c>
      <c r="C209" s="36" t="s">
        <v>195</v>
      </c>
      <c r="D209" s="37">
        <v>1762448.57749</v>
      </c>
      <c r="E209" s="37">
        <v>498234.7334600002</v>
      </c>
      <c r="F209" s="37">
        <f t="shared" si="4"/>
        <v>28.269462146212724</v>
      </c>
    </row>
    <row r="210" spans="2:8" s="13" customFormat="1" ht="19.5" customHeight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46" t="s">
        <v>235</v>
      </c>
      <c r="C211" s="46"/>
      <c r="D211" s="46"/>
      <c r="E211" s="46"/>
      <c r="F211" s="46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61">IF(D214=0,0,(E214/D214)*100)</f>
        <v>0</v>
      </c>
    </row>
    <row r="215" spans="2:6" ht="11.25" customHeight="1">
      <c r="B215" s="29" t="s">
        <v>53</v>
      </c>
      <c r="C215" s="30" t="s">
        <v>54</v>
      </c>
      <c r="D215" s="55">
        <v>454.509</v>
      </c>
      <c r="E215" s="55">
        <v>0</v>
      </c>
      <c r="F215" s="55">
        <f t="shared" si="5"/>
        <v>0</v>
      </c>
    </row>
    <row r="216" spans="2:6" ht="12.75">
      <c r="B216" s="35" t="s">
        <v>55</v>
      </c>
      <c r="C216" s="36" t="s">
        <v>56</v>
      </c>
      <c r="D216" s="37">
        <v>8441.56172</v>
      </c>
      <c r="E216" s="37">
        <v>4850.0297199999995</v>
      </c>
      <c r="F216" s="37">
        <f t="shared" si="5"/>
        <v>57.454175908104354</v>
      </c>
    </row>
    <row r="217" spans="2:6" ht="12.75">
      <c r="B217" s="29" t="s">
        <v>57</v>
      </c>
      <c r="C217" s="30" t="s">
        <v>58</v>
      </c>
      <c r="D217" s="55">
        <v>561.763</v>
      </c>
      <c r="E217" s="55">
        <v>0</v>
      </c>
      <c r="F217" s="55">
        <f t="shared" si="5"/>
        <v>0</v>
      </c>
    </row>
    <row r="218" spans="2:6" ht="36.75" customHeight="1">
      <c r="B218" s="29" t="s">
        <v>59</v>
      </c>
      <c r="C218" s="30" t="s">
        <v>286</v>
      </c>
      <c r="D218" s="55">
        <v>7879.79872</v>
      </c>
      <c r="E218" s="55">
        <v>4850.0297199999995</v>
      </c>
      <c r="F218" s="55">
        <f t="shared" si="5"/>
        <v>61.550172692735984</v>
      </c>
    </row>
    <row r="219" spans="2:6" ht="13.5" customHeight="1">
      <c r="B219" s="35" t="s">
        <v>71</v>
      </c>
      <c r="C219" s="36" t="s">
        <v>72</v>
      </c>
      <c r="D219" s="37">
        <v>2715</v>
      </c>
      <c r="E219" s="37">
        <v>2414.05796</v>
      </c>
      <c r="F219" s="37">
        <f t="shared" si="5"/>
        <v>88.91557863720074</v>
      </c>
    </row>
    <row r="220" spans="2:6" ht="15" customHeight="1">
      <c r="B220" s="29" t="s">
        <v>73</v>
      </c>
      <c r="C220" s="30" t="s">
        <v>74</v>
      </c>
      <c r="D220" s="55">
        <v>1966</v>
      </c>
      <c r="E220" s="55">
        <v>1964.058</v>
      </c>
      <c r="F220" s="55">
        <f t="shared" si="5"/>
        <v>99.90122075279756</v>
      </c>
    </row>
    <row r="221" spans="2:7" ht="24.75" customHeight="1">
      <c r="B221" s="29" t="s">
        <v>77</v>
      </c>
      <c r="C221" s="30" t="s">
        <v>78</v>
      </c>
      <c r="D221" s="55">
        <v>190</v>
      </c>
      <c r="E221" s="55">
        <v>190</v>
      </c>
      <c r="F221" s="55">
        <f t="shared" si="5"/>
        <v>100</v>
      </c>
      <c r="G221" s="42" t="s">
        <v>278</v>
      </c>
    </row>
    <row r="222" spans="2:6" ht="24.75" customHeight="1">
      <c r="B222" s="29" t="s">
        <v>79</v>
      </c>
      <c r="C222" s="30" t="s">
        <v>80</v>
      </c>
      <c r="D222" s="55">
        <v>299</v>
      </c>
      <c r="E222" s="55">
        <v>0</v>
      </c>
      <c r="F222" s="55">
        <f t="shared" si="5"/>
        <v>0</v>
      </c>
    </row>
    <row r="223" spans="2:6" ht="13.5" customHeight="1">
      <c r="B223" s="29" t="s">
        <v>81</v>
      </c>
      <c r="C223" s="30" t="s">
        <v>82</v>
      </c>
      <c r="D223" s="55">
        <v>260</v>
      </c>
      <c r="E223" s="55">
        <v>259.99996</v>
      </c>
      <c r="F223" s="55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615.3000000000001</v>
      </c>
      <c r="E224" s="37">
        <v>71.8</v>
      </c>
      <c r="F224" s="37">
        <f t="shared" si="5"/>
        <v>11.669104501869006</v>
      </c>
    </row>
    <row r="225" spans="2:6" ht="25.5">
      <c r="B225" s="29" t="s">
        <v>102</v>
      </c>
      <c r="C225" s="30" t="s">
        <v>103</v>
      </c>
      <c r="D225" s="55">
        <v>0</v>
      </c>
      <c r="E225" s="55">
        <v>0</v>
      </c>
      <c r="F225" s="55">
        <f t="shared" si="5"/>
        <v>0</v>
      </c>
    </row>
    <row r="226" spans="2:6" ht="25.5">
      <c r="B226" s="29" t="s">
        <v>120</v>
      </c>
      <c r="C226" s="30" t="s">
        <v>121</v>
      </c>
      <c r="D226" s="55">
        <v>615.3000000000001</v>
      </c>
      <c r="E226" s="55">
        <v>71.8</v>
      </c>
      <c r="F226" s="55">
        <f t="shared" si="5"/>
        <v>11.669104501869006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55">
        <v>120</v>
      </c>
      <c r="E228" s="55">
        <v>0</v>
      </c>
      <c r="F228" s="55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55">
        <v>168</v>
      </c>
      <c r="E230" s="55">
        <v>0</v>
      </c>
      <c r="F230" s="55">
        <f t="shared" si="5"/>
        <v>0</v>
      </c>
    </row>
    <row r="231" spans="2:6" ht="25.5">
      <c r="B231" s="29" t="s">
        <v>140</v>
      </c>
      <c r="C231" s="30" t="s">
        <v>141</v>
      </c>
      <c r="D231" s="55">
        <v>640</v>
      </c>
      <c r="E231" s="55">
        <v>0</v>
      </c>
      <c r="F231" s="55">
        <f t="shared" si="5"/>
        <v>0</v>
      </c>
    </row>
    <row r="232" spans="2:6" ht="14.25" customHeight="1">
      <c r="B232" s="29" t="s">
        <v>233</v>
      </c>
      <c r="C232" s="30" t="s">
        <v>234</v>
      </c>
      <c r="D232" s="55">
        <v>750</v>
      </c>
      <c r="E232" s="55">
        <v>0</v>
      </c>
      <c r="F232" s="55">
        <f t="shared" si="5"/>
        <v>0</v>
      </c>
    </row>
    <row r="233" spans="2:6" ht="12.75">
      <c r="B233" s="35" t="s">
        <v>144</v>
      </c>
      <c r="C233" s="36" t="s">
        <v>145</v>
      </c>
      <c r="D233" s="37">
        <v>56033.9</v>
      </c>
      <c r="E233" s="37">
        <v>6932.400000000001</v>
      </c>
      <c r="F233" s="37">
        <f t="shared" si="5"/>
        <v>12.371796358989826</v>
      </c>
    </row>
    <row r="234" spans="2:6" ht="12.75">
      <c r="B234" s="29" t="s">
        <v>146</v>
      </c>
      <c r="C234" s="30" t="s">
        <v>147</v>
      </c>
      <c r="D234" s="55">
        <v>49345.9</v>
      </c>
      <c r="E234" s="55">
        <v>6461.6</v>
      </c>
      <c r="F234" s="55">
        <f t="shared" si="5"/>
        <v>13.094502278811412</v>
      </c>
    </row>
    <row r="235" spans="2:6" ht="25.5">
      <c r="B235" s="29" t="s">
        <v>295</v>
      </c>
      <c r="C235" s="30" t="s">
        <v>296</v>
      </c>
      <c r="D235" s="55">
        <v>1000</v>
      </c>
      <c r="E235" s="55">
        <v>0</v>
      </c>
      <c r="F235" s="55">
        <f t="shared" si="5"/>
        <v>0</v>
      </c>
    </row>
    <row r="236" spans="2:6" ht="12.75">
      <c r="B236" s="29" t="s">
        <v>150</v>
      </c>
      <c r="C236" s="30" t="s">
        <v>151</v>
      </c>
      <c r="D236" s="55">
        <v>5688</v>
      </c>
      <c r="E236" s="55">
        <v>470.8</v>
      </c>
      <c r="F236" s="55">
        <f t="shared" si="5"/>
        <v>8.277074542897328</v>
      </c>
    </row>
    <row r="237" spans="2:6" ht="12.75">
      <c r="B237" s="35" t="s">
        <v>154</v>
      </c>
      <c r="C237" s="36" t="s">
        <v>155</v>
      </c>
      <c r="D237" s="37">
        <v>267985.3338</v>
      </c>
      <c r="E237" s="37">
        <v>58860.95773</v>
      </c>
      <c r="F237" s="37">
        <f t="shared" si="5"/>
        <v>21.96424591426652</v>
      </c>
    </row>
    <row r="238" spans="2:6" ht="12" customHeight="1">
      <c r="B238" s="29" t="s">
        <v>259</v>
      </c>
      <c r="C238" s="30" t="s">
        <v>260</v>
      </c>
      <c r="D238" s="55">
        <v>46092</v>
      </c>
      <c r="E238" s="55">
        <v>300</v>
      </c>
      <c r="F238" s="55">
        <f t="shared" si="5"/>
        <v>0.6508721687060661</v>
      </c>
    </row>
    <row r="239" spans="2:6" ht="13.5" customHeight="1">
      <c r="B239" s="29" t="s">
        <v>304</v>
      </c>
      <c r="C239" s="30" t="s">
        <v>305</v>
      </c>
      <c r="D239" s="55">
        <v>30750.47</v>
      </c>
      <c r="E239" s="55">
        <v>659.93759</v>
      </c>
      <c r="F239" s="55">
        <f t="shared" si="5"/>
        <v>2.146105701799029</v>
      </c>
    </row>
    <row r="240" spans="2:6" ht="12.75">
      <c r="B240" s="29" t="s">
        <v>276</v>
      </c>
      <c r="C240" s="30" t="s">
        <v>277</v>
      </c>
      <c r="D240" s="55">
        <v>11995.958</v>
      </c>
      <c r="E240" s="55">
        <v>498.096</v>
      </c>
      <c r="F240" s="55">
        <f t="shared" si="5"/>
        <v>4.152198598894728</v>
      </c>
    </row>
    <row r="241" spans="2:6" ht="12.75">
      <c r="B241" s="29" t="s">
        <v>306</v>
      </c>
      <c r="C241" s="30" t="s">
        <v>307</v>
      </c>
      <c r="D241" s="55">
        <v>2297.702</v>
      </c>
      <c r="E241" s="55">
        <v>0</v>
      </c>
      <c r="F241" s="55">
        <f t="shared" si="5"/>
        <v>0</v>
      </c>
    </row>
    <row r="242" spans="2:6" ht="24" customHeight="1">
      <c r="B242" s="29" t="s">
        <v>308</v>
      </c>
      <c r="C242" s="30" t="s">
        <v>309</v>
      </c>
      <c r="D242" s="55">
        <v>500</v>
      </c>
      <c r="E242" s="55">
        <v>0</v>
      </c>
      <c r="F242" s="55">
        <f t="shared" si="5"/>
        <v>0</v>
      </c>
    </row>
    <row r="243" spans="2:6" ht="12.75">
      <c r="B243" s="29" t="s">
        <v>302</v>
      </c>
      <c r="C243" s="30" t="s">
        <v>303</v>
      </c>
      <c r="D243" s="55">
        <v>8552.5</v>
      </c>
      <c r="E243" s="55">
        <v>7350</v>
      </c>
      <c r="F243" s="55">
        <f t="shared" si="5"/>
        <v>85.93978368897983</v>
      </c>
    </row>
    <row r="244" spans="2:6" ht="24" customHeight="1">
      <c r="B244" s="29" t="s">
        <v>158</v>
      </c>
      <c r="C244" s="30" t="s">
        <v>159</v>
      </c>
      <c r="D244" s="55">
        <v>8500.188</v>
      </c>
      <c r="E244" s="55">
        <v>1540</v>
      </c>
      <c r="F244" s="55">
        <f t="shared" si="5"/>
        <v>18.11724634796313</v>
      </c>
    </row>
    <row r="245" spans="2:6" ht="25.5">
      <c r="B245" s="29" t="s">
        <v>261</v>
      </c>
      <c r="C245" s="30" t="s">
        <v>262</v>
      </c>
      <c r="D245" s="55">
        <v>4172.12</v>
      </c>
      <c r="E245" s="55">
        <v>0</v>
      </c>
      <c r="F245" s="55">
        <f t="shared" si="5"/>
        <v>0</v>
      </c>
    </row>
    <row r="246" spans="2:6" ht="12.75" customHeight="1">
      <c r="B246" s="29" t="s">
        <v>263</v>
      </c>
      <c r="C246" s="30" t="s">
        <v>264</v>
      </c>
      <c r="D246" s="55">
        <v>38740.7598</v>
      </c>
      <c r="E246" s="55">
        <v>36003.4588</v>
      </c>
      <c r="F246" s="55">
        <f t="shared" si="5"/>
        <v>92.93431255832004</v>
      </c>
    </row>
    <row r="247" spans="2:6" ht="15" customHeight="1">
      <c r="B247" s="29" t="s">
        <v>265</v>
      </c>
      <c r="C247" s="30" t="s">
        <v>266</v>
      </c>
      <c r="D247" s="55">
        <v>24925.8</v>
      </c>
      <c r="E247" s="55">
        <v>10500</v>
      </c>
      <c r="F247" s="55">
        <f t="shared" si="5"/>
        <v>42.12502708037456</v>
      </c>
    </row>
    <row r="248" spans="2:6" ht="12.75" customHeight="1">
      <c r="B248" s="29" t="s">
        <v>297</v>
      </c>
      <c r="C248" s="30" t="s">
        <v>298</v>
      </c>
      <c r="D248" s="55">
        <v>16350</v>
      </c>
      <c r="E248" s="55">
        <v>0</v>
      </c>
      <c r="F248" s="55">
        <f t="shared" si="5"/>
        <v>0</v>
      </c>
    </row>
    <row r="249" spans="2:6" ht="42.75" customHeight="1">
      <c r="B249" s="29" t="s">
        <v>160</v>
      </c>
      <c r="C249" s="30" t="s">
        <v>161</v>
      </c>
      <c r="D249" s="55">
        <v>48915.811</v>
      </c>
      <c r="E249" s="55">
        <v>9.465340000000001</v>
      </c>
      <c r="F249" s="55">
        <f t="shared" si="5"/>
        <v>0.0193502669310747</v>
      </c>
    </row>
    <row r="250" spans="2:6" ht="13.5" customHeight="1">
      <c r="B250" s="29" t="s">
        <v>162</v>
      </c>
      <c r="C250" s="30" t="s">
        <v>163</v>
      </c>
      <c r="D250" s="55">
        <v>949</v>
      </c>
      <c r="E250" s="55">
        <v>0</v>
      </c>
      <c r="F250" s="55">
        <f t="shared" si="5"/>
        <v>0</v>
      </c>
    </row>
    <row r="251" spans="2:6" ht="13.5" customHeight="1">
      <c r="B251" s="29" t="s">
        <v>166</v>
      </c>
      <c r="C251" s="30" t="s">
        <v>167</v>
      </c>
      <c r="D251" s="55">
        <v>24975.325</v>
      </c>
      <c r="E251" s="55">
        <v>2000</v>
      </c>
      <c r="F251" s="55">
        <f t="shared" si="5"/>
        <v>8.007903801051636</v>
      </c>
    </row>
    <row r="252" spans="2:6" ht="63.75">
      <c r="B252" s="29" t="s">
        <v>267</v>
      </c>
      <c r="C252" s="30" t="s">
        <v>268</v>
      </c>
      <c r="D252" s="55">
        <v>267.7</v>
      </c>
      <c r="E252" s="55">
        <v>0</v>
      </c>
      <c r="F252" s="55">
        <f t="shared" si="5"/>
        <v>0</v>
      </c>
    </row>
    <row r="253" spans="2:6" ht="13.5" customHeight="1">
      <c r="B253" s="29" t="s">
        <v>170</v>
      </c>
      <c r="C253" s="30" t="s">
        <v>171</v>
      </c>
      <c r="D253" s="55">
        <v>0</v>
      </c>
      <c r="E253" s="55">
        <v>0</v>
      </c>
      <c r="F253" s="55">
        <f t="shared" si="5"/>
        <v>0</v>
      </c>
    </row>
    <row r="254" spans="2:6" ht="12.75">
      <c r="B254" s="35" t="s">
        <v>172</v>
      </c>
      <c r="C254" s="36" t="s">
        <v>173</v>
      </c>
      <c r="D254" s="37">
        <v>3198.08</v>
      </c>
      <c r="E254" s="37">
        <v>246.46995</v>
      </c>
      <c r="F254" s="37">
        <f t="shared" si="5"/>
        <v>7.706810023514109</v>
      </c>
    </row>
    <row r="255" spans="2:6" ht="12.75">
      <c r="B255" s="29" t="s">
        <v>178</v>
      </c>
      <c r="C255" s="30" t="s">
        <v>179</v>
      </c>
      <c r="D255" s="55">
        <v>322.08</v>
      </c>
      <c r="E255" s="55">
        <v>0</v>
      </c>
      <c r="F255" s="55">
        <f t="shared" si="5"/>
        <v>0</v>
      </c>
    </row>
    <row r="256" spans="2:8" s="45" customFormat="1" ht="12.75">
      <c r="B256" s="29" t="s">
        <v>180</v>
      </c>
      <c r="C256" s="30" t="s">
        <v>181</v>
      </c>
      <c r="D256" s="55">
        <v>2200</v>
      </c>
      <c r="E256" s="55">
        <v>0</v>
      </c>
      <c r="F256" s="55">
        <f t="shared" si="5"/>
        <v>0</v>
      </c>
      <c r="G256" s="38"/>
      <c r="H256" s="12"/>
    </row>
    <row r="257" spans="2:6" ht="12.75">
      <c r="B257" s="29" t="s">
        <v>269</v>
      </c>
      <c r="C257" s="30" t="s">
        <v>270</v>
      </c>
      <c r="D257" s="55">
        <v>676</v>
      </c>
      <c r="E257" s="55">
        <v>246.46995</v>
      </c>
      <c r="F257" s="55">
        <f t="shared" si="5"/>
        <v>36.46005177514793</v>
      </c>
    </row>
    <row r="258" spans="2:6" ht="12.75">
      <c r="B258" s="35" t="s">
        <v>188</v>
      </c>
      <c r="C258" s="36" t="s">
        <v>189</v>
      </c>
      <c r="D258" s="37">
        <v>650</v>
      </c>
      <c r="E258" s="37">
        <v>0</v>
      </c>
      <c r="F258" s="37">
        <f t="shared" si="5"/>
        <v>0</v>
      </c>
    </row>
    <row r="259" spans="2:6" ht="25.5">
      <c r="B259" s="29" t="s">
        <v>310</v>
      </c>
      <c r="C259" s="30" t="s">
        <v>311</v>
      </c>
      <c r="D259" s="55">
        <v>500</v>
      </c>
      <c r="E259" s="55">
        <v>0</v>
      </c>
      <c r="F259" s="55">
        <f t="shared" si="5"/>
        <v>0</v>
      </c>
    </row>
    <row r="260" spans="2:6" ht="12.75">
      <c r="B260" s="29" t="s">
        <v>192</v>
      </c>
      <c r="C260" s="30" t="s">
        <v>193</v>
      </c>
      <c r="D260" s="55">
        <v>150</v>
      </c>
      <c r="E260" s="55">
        <v>0</v>
      </c>
      <c r="F260" s="55">
        <f t="shared" si="5"/>
        <v>0</v>
      </c>
    </row>
    <row r="261" spans="2:6" ht="12.75">
      <c r="B261" s="35" t="s">
        <v>194</v>
      </c>
      <c r="C261" s="36" t="s">
        <v>195</v>
      </c>
      <c r="D261" s="37">
        <v>341771.68452000007</v>
      </c>
      <c r="E261" s="37">
        <v>73375.71536</v>
      </c>
      <c r="F261" s="37">
        <f t="shared" si="5"/>
        <v>21.469220150011036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90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2020-04-13T11:22:25Z</cp:lastPrinted>
  <dcterms:created xsi:type="dcterms:W3CDTF">2018-09-11T12:44:43Z</dcterms:created>
  <dcterms:modified xsi:type="dcterms:W3CDTF">2020-04-13T11:23:21Z</dcterms:modified>
  <cp:category/>
  <cp:version/>
  <cp:contentType/>
  <cp:contentStatus/>
</cp:coreProperties>
</file>