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видатки'!$A$1:$F$257</definedName>
  </definedNames>
  <calcPr fullCalcOnLoad="1"/>
</workbook>
</file>

<file path=xl/sharedStrings.xml><?xml version="1.0" encoding="utf-8"?>
<sst xmlns="http://schemas.openxmlformats.org/spreadsheetml/2006/main" count="396" uniqueCount="305">
  <si>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</si>
  <si>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</si>
  <si>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</si>
  <si>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</si>
  <si>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</si>
  <si>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</si>
  <si>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</si>
  <si>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</si>
  <si>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</si>
  <si>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</si>
  <si>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</si>
  <si>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</si>
  <si>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</si>
  <si>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</si>
  <si>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</si>
  <si>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</si>
  <si>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</si>
  <si>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</si>
  <si>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</si>
  <si>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</si>
  <si>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</si>
  <si>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</si>
  <si>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</si>
  <si>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</si>
  <si>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</si>
  <si>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</si>
  <si>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</si>
  <si>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</si>
  <si>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</si>
  <si>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</si>
  <si>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</si>
  <si>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</si>
  <si>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</si>
  <si>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</si>
  <si>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</si>
  <si>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</si>
  <si>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</si>
  <si>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</si>
  <si>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</si>
  <si>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</si>
  <si>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</si>
  <si>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</si>
  <si>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</si>
  <si>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</si>
  <si>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</si>
  <si>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</si>
  <si>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</si>
  <si>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</si>
  <si>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</si>
  <si>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</si>
  <si>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</si>
  <si>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</si>
  <si>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</si>
  <si>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</si>
  <si>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</si>
  <si>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</si>
  <si>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</si>
  <si>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</si>
  <si>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</si>
  <si>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</si>
  <si>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</si>
  <si>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</si>
  <si>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</si>
  <si>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</si>
  <si>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</si>
  <si>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</si>
  <si>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</si>
  <si>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</si>
  <si>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</si>
  <si>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</si>
  <si>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</si>
  <si>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</si>
  <si>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</si>
  <si>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</si>
  <si>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</si>
  <si>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</si>
  <si>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</si>
  <si>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</si>
  <si>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</si>
  <si>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</si>
  <si>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</si>
  <si>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</si>
  <si>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</si>
  <si>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</si>
  <si>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</si>
  <si>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</si>
  <si>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</si>
  <si>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</si>
  <si>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</si>
  <si>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</si>
  <si>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</si>
  <si>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</si>
  <si>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</si>
  <si>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</si>
  <si>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</si>
  <si>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</si>
  <si>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</si>
  <si>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</si>
  <si>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</si>
  <si>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</si>
  <si>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</si>
  <si>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</si>
  <si>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</si>
  <si>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</si>
  <si>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</si>
  <si>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</si>
  <si>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</si>
  <si>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</si>
  <si>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</si>
  <si>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</si>
  <si>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</si>
  <si>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</si>
  <si>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</si>
  <si>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</si>
  <si>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</si>
  <si>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</si>
  <si>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</si>
  <si>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</si>
  <si>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</si>
  <si>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</si>
  <si>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</si>
  <si>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</si>
  <si>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</si>
  <si>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</si>
  <si>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</si>
  <si>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</si>
  <si>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</si>
  <si>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</si>
  <si>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</si>
  <si>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</si>
  <si>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</si>
  <si>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</si>
  <si>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</si>
  <si>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</si>
  <si>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</si>
  <si>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</si>
  <si>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</si>
  <si>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</si>
  <si>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</si>
  <si>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</si>
  <si>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</si>
  <si>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</si>
  <si>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</si>
  <si>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</si>
  <si>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</si>
  <si>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</si>
  <si>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</si>
  <si>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</si>
  <si>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</si>
  <si>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</si>
  <si>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</si>
  <si>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</si>
  <si>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</si>
  <si>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</si>
  <si>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</si>
  <si>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</si>
  <si>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</si>
  <si>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</si>
  <si>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</si>
  <si>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</si>
  <si>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</si>
  <si>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</si>
  <si>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</si>
  <si>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</si>
  <si>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</si>
  <si>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</si>
  <si>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</si>
  <si>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</si>
  <si>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</si>
  <si>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</si>
  <si>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</si>
  <si>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</si>
  <si>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</si>
  <si>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</si>
  <si>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</si>
  <si>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</si>
  <si>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</si>
  <si>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</si>
  <si>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</si>
  <si>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</si>
  <si>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</si>
  <si>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</si>
  <si>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</si>
  <si>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</si>
  <si>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</si>
  <si>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</si>
  <si>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</si>
  <si>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</si>
  <si>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</si>
  <si>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</si>
  <si>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</si>
  <si>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</si>
  <si>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</si>
  <si>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</si>
  <si>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</si>
  <si>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</si>
  <si>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</si>
  <si>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</si>
  <si>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</si>
  <si>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</si>
  <si>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</si>
  <si>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</si>
  <si>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</si>
  <si>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</si>
  <si>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</si>
  <si>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</si>
  <si>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</si>
  <si>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</si>
  <si>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</si>
  <si>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</si>
  <si>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</si>
  <si>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</si>
  <si>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</si>
  <si>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</si>
  <si>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</si>
  <si>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</si>
  <si>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</si>
  <si>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</si>
  <si>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</si>
  <si>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</si>
  <si>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</si>
  <si>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</si>
  <si>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</si>
  <si>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</si>
  <si>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</si>
  <si>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</si>
  <si>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</si>
  <si>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</si>
  <si>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</si>
  <si>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</si>
  <si>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</si>
  <si>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</si>
  <si>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</si>
  <si>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</si>
  <si>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</si>
  <si>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</si>
  <si>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</si>
  <si>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</si>
  <si>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</si>
  <si>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</si>
  <si>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</si>
  <si>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</si>
  <si>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</si>
  <si>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</si>
  <si>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</si>
  <si>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</si>
  <si>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</si>
  <si>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</si>
  <si>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</si>
  <si>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</si>
  <si>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</si>
  <si>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</si>
  <si>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</si>
  <si>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</si>
  <si>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</si>
  <si>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</si>
  <si>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</si>
  <si>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</si>
  <si>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</si>
  <si>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</si>
  <si>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</si>
  <si>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</si>
  <si>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</si>
  <si>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</si>
  <si>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</si>
  <si>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</si>
  <si>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</si>
  <si>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</si>
  <si>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</si>
  <si>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</si>
  <si>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</si>
  <si>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</si>
  <si>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</si>
  <si>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</si>
  <si>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</si>
  <si>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</si>
  <si>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</si>
  <si>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</si>
  <si>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</si>
  <si>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</si>
  <si>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</si>
  <si>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</si>
  <si>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</si>
  <si>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</si>
  <si>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</si>
  <si>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</si>
  <si>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</si>
  <si>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</si>
  <si>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</si>
  <si>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</si>
  <si>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</si>
  <si>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</si>
  <si>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</si>
  <si>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</si>
  <si>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</si>
  <si>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</si>
  <si>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</si>
  <si>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</si>
  <si>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</si>
  <si>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</si>
  <si>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</si>
  <si>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</si>
  <si>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</si>
  <si>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</si>
  <si>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Оперативна інформація про доходи та видатки  бюджету                                                                         міста Кропивницького за період з 01.01.2020р. по 06.03.2020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</si>
</sst>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46" t="s">
        <v>304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285428.23770999996</v>
      </c>
      <c r="F8" s="52">
        <f aca="true" t="shared" si="0" ref="F8:F71">IF(D8=0,0,E8/D8*100)</f>
        <v>17.741730844768387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186340.38821</v>
      </c>
      <c r="F9" s="52">
        <f t="shared" si="0"/>
        <v>16.547071599559786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185299.02853</v>
      </c>
      <c r="F10" s="52">
        <f t="shared" si="0"/>
        <v>16.46673528345912</v>
      </c>
    </row>
    <row r="11" spans="1:6" ht="23.25" customHeight="1">
      <c r="A11" s="2"/>
      <c r="B11" s="21">
        <v>11010100</v>
      </c>
      <c r="C11" s="11" t="s">
        <v>5</v>
      </c>
      <c r="D11" s="52">
        <v>953586.5</v>
      </c>
      <c r="E11" s="52">
        <v>157909.89677000002</v>
      </c>
      <c r="F11" s="52">
        <f t="shared" si="0"/>
        <v>16.559577633492086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19776.4414</v>
      </c>
      <c r="F12" s="52">
        <f t="shared" si="0"/>
        <v>17.89995347708973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4606.08325</v>
      </c>
      <c r="F13" s="52">
        <f t="shared" si="0"/>
        <v>10.144562356270987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3006.60711</v>
      </c>
      <c r="F14" s="52">
        <f t="shared" si="0"/>
        <v>24.406457638263156</v>
      </c>
    </row>
    <row r="15" spans="1:6" ht="48.75" customHeight="1">
      <c r="A15" s="2"/>
      <c r="B15" s="21">
        <v>11010900</v>
      </c>
      <c r="C15" s="11" t="s">
        <v>203</v>
      </c>
      <c r="D15" s="52">
        <v>3500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1041.35968</v>
      </c>
      <c r="F16" s="52">
        <f t="shared" si="0"/>
        <v>125.46502168674698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1041.35968</v>
      </c>
      <c r="F17" s="52">
        <f t="shared" si="0"/>
        <v>125.46502168674698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1.05783</v>
      </c>
      <c r="F18" s="52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0.30131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0.30131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0.75652</v>
      </c>
      <c r="F21" s="52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0.75652</v>
      </c>
      <c r="F22" s="52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20559.17103</v>
      </c>
      <c r="F24" s="52">
        <f t="shared" si="0"/>
        <v>15.319799575260806</v>
      </c>
    </row>
    <row r="25" spans="1:6" ht="25.5">
      <c r="A25" s="2"/>
      <c r="B25" s="21">
        <v>14020000</v>
      </c>
      <c r="C25" s="11" t="s">
        <v>208</v>
      </c>
      <c r="D25" s="52">
        <v>10000</v>
      </c>
      <c r="E25" s="52">
        <v>1835.5963000000002</v>
      </c>
      <c r="F25" s="52">
        <f t="shared" si="0"/>
        <v>18.355963000000003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1835.5963000000002</v>
      </c>
      <c r="F26" s="52">
        <f t="shared" si="0"/>
        <v>18.355963000000003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5727.33582</v>
      </c>
      <c r="F27" s="52">
        <f t="shared" si="0"/>
        <v>9.5455597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5727.33582</v>
      </c>
      <c r="F28" s="52">
        <f t="shared" si="0"/>
        <v>9.5455597</v>
      </c>
    </row>
    <row r="29" spans="1:6" ht="25.5">
      <c r="A29" s="2"/>
      <c r="B29" s="21">
        <v>14040000</v>
      </c>
      <c r="C29" s="11" t="s">
        <v>209</v>
      </c>
      <c r="D29" s="52">
        <v>64200</v>
      </c>
      <c r="E29" s="52">
        <v>12996.23891</v>
      </c>
      <c r="F29" s="52">
        <f t="shared" si="0"/>
        <v>20.243362788161996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78527.62064000001</v>
      </c>
      <c r="F30" s="52">
        <f t="shared" si="0"/>
        <v>22.550132394365576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27688.434230000003</v>
      </c>
      <c r="F31" s="52">
        <f t="shared" si="0"/>
        <v>16.86511908601649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58.52328</v>
      </c>
      <c r="F32" s="52">
        <f t="shared" si="0"/>
        <v>41.802342857142854</v>
      </c>
    </row>
    <row r="33" spans="1:6" ht="38.25" customHeight="1">
      <c r="A33" s="2"/>
      <c r="B33" s="21">
        <v>18010200</v>
      </c>
      <c r="C33" s="11" t="s">
        <v>213</v>
      </c>
      <c r="D33" s="52">
        <v>1340</v>
      </c>
      <c r="E33" s="52">
        <v>239.82786</v>
      </c>
      <c r="F33" s="52">
        <f t="shared" si="0"/>
        <v>17.897601492537312</v>
      </c>
    </row>
    <row r="34" spans="1:6" ht="39.75" customHeight="1">
      <c r="A34" s="2"/>
      <c r="B34" s="21">
        <v>18010300</v>
      </c>
      <c r="C34" s="11" t="s">
        <v>214</v>
      </c>
      <c r="D34" s="52">
        <v>1200</v>
      </c>
      <c r="E34" s="52">
        <v>332.18011</v>
      </c>
      <c r="F34" s="52">
        <f t="shared" si="0"/>
        <v>27.681675833333337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2861.69945</v>
      </c>
      <c r="F35" s="52">
        <f t="shared" si="0"/>
        <v>28.906055050505053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6963.10966</v>
      </c>
      <c r="F36" s="52">
        <f t="shared" si="0"/>
        <v>14.862560640341515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14065.13176</v>
      </c>
      <c r="F37" s="52">
        <f t="shared" si="0"/>
        <v>16.571107227419827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431.36899</v>
      </c>
      <c r="F38" s="52">
        <f t="shared" si="0"/>
        <v>11.856333727290219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2273.47541</v>
      </c>
      <c r="F39" s="52">
        <f t="shared" si="0"/>
        <v>15.898429440559442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199.11771</v>
      </c>
      <c r="F40" s="52">
        <f t="shared" si="0"/>
        <v>20.95975894736842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264</v>
      </c>
      <c r="F41" s="52">
        <f t="shared" si="0"/>
        <v>26.93877551020408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165.83012</v>
      </c>
      <c r="F42" s="52">
        <f t="shared" si="0"/>
        <v>39.48336190476191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58.86919</v>
      </c>
      <c r="F43" s="52">
        <f t="shared" si="0"/>
        <v>22.214788679245284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106.96092999999999</v>
      </c>
      <c r="F44" s="52">
        <f t="shared" si="0"/>
        <v>69.00705161290323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50673.35629</v>
      </c>
      <c r="F45" s="52">
        <f t="shared" si="0"/>
        <v>27.593855527118276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8542.630710000001</v>
      </c>
      <c r="F46" s="52">
        <f t="shared" si="0"/>
        <v>25.424496160714288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42122.086579999996</v>
      </c>
      <c r="F47" s="52">
        <f t="shared" si="0"/>
        <v>28.08139105333333</v>
      </c>
    </row>
    <row r="48" spans="1:6" ht="40.5" customHeight="1">
      <c r="A48" s="2"/>
      <c r="B48" s="21">
        <v>18050500</v>
      </c>
      <c r="C48" s="11" t="s">
        <v>222</v>
      </c>
      <c r="D48" s="52">
        <v>40</v>
      </c>
      <c r="E48" s="52">
        <v>8.639</v>
      </c>
      <c r="F48" s="52">
        <f t="shared" si="0"/>
        <v>21.597499999999997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5058.360900000001</v>
      </c>
      <c r="F49" s="52">
        <f t="shared" si="0"/>
        <v>19.148236447570397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288.65171000000004</v>
      </c>
      <c r="F50" s="52">
        <f t="shared" si="0"/>
        <v>20.2292879669213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288.65171000000004</v>
      </c>
      <c r="F51" s="52">
        <f t="shared" si="0"/>
        <v>20.2292879669213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39.25229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164.14942000000002</v>
      </c>
      <c r="F53" s="52">
        <f t="shared" si="0"/>
        <v>15.199020370370372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85.25</v>
      </c>
      <c r="F54" s="52">
        <f t="shared" si="0"/>
        <v>24.57480541942923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4024.24143</v>
      </c>
      <c r="F55" s="52">
        <f t="shared" si="0"/>
        <v>17.81429985458135</v>
      </c>
    </row>
    <row r="56" spans="1:6" ht="14.25" customHeight="1">
      <c r="A56" s="2"/>
      <c r="B56" s="21">
        <v>22010000</v>
      </c>
      <c r="C56" s="11" t="s">
        <v>25</v>
      </c>
      <c r="D56" s="52">
        <v>18846.15</v>
      </c>
      <c r="E56" s="52">
        <v>3127.22685</v>
      </c>
      <c r="F56" s="52">
        <f t="shared" si="0"/>
        <v>16.593451978255505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87.0228</v>
      </c>
      <c r="F57" s="52">
        <f t="shared" si="0"/>
        <v>28.10813953488372</v>
      </c>
    </row>
    <row r="58" spans="1:6" ht="38.25">
      <c r="A58" s="2"/>
      <c r="B58" s="21">
        <v>22010300</v>
      </c>
      <c r="C58" s="11" t="s">
        <v>224</v>
      </c>
      <c r="D58" s="52">
        <v>1500</v>
      </c>
      <c r="E58" s="52">
        <v>214.01323000000002</v>
      </c>
      <c r="F58" s="52">
        <f t="shared" si="0"/>
        <v>14.267548666666668</v>
      </c>
    </row>
    <row r="59" spans="1:6" ht="14.25" customHeight="1">
      <c r="A59" s="2"/>
      <c r="B59" s="21">
        <v>22012500</v>
      </c>
      <c r="C59" s="11" t="s">
        <v>27</v>
      </c>
      <c r="D59" s="52">
        <v>16309.1</v>
      </c>
      <c r="E59" s="52">
        <v>2665.64762</v>
      </c>
      <c r="F59" s="52">
        <f t="shared" si="0"/>
        <v>16.344541513633494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149.8332</v>
      </c>
      <c r="F60" s="52">
        <f t="shared" si="0"/>
        <v>23.012317616341576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10.71</v>
      </c>
      <c r="F61" s="52">
        <f t="shared" si="0"/>
        <v>14.027504911591354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830</v>
      </c>
      <c r="F62" s="52">
        <f t="shared" si="0"/>
        <v>24.933910117760153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830</v>
      </c>
      <c r="F63" s="52">
        <f t="shared" si="0"/>
        <v>24.933910117760153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67.01458000000001</v>
      </c>
      <c r="F64" s="52">
        <f t="shared" si="0"/>
        <v>16.148091566265062</v>
      </c>
    </row>
    <row r="65" spans="1:6" ht="23.25" customHeight="1">
      <c r="A65" s="2"/>
      <c r="B65" s="21">
        <v>22090100</v>
      </c>
      <c r="C65" s="11" t="s">
        <v>31</v>
      </c>
      <c r="D65" s="52">
        <v>255</v>
      </c>
      <c r="E65" s="52">
        <v>44.56428</v>
      </c>
      <c r="F65" s="52">
        <f t="shared" si="0"/>
        <v>17.476188235294117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0.0578</v>
      </c>
      <c r="F66" s="52">
        <f t="shared" si="0"/>
        <v>0.578</v>
      </c>
    </row>
    <row r="67" spans="1:6" ht="26.25" customHeight="1">
      <c r="A67" s="2"/>
      <c r="B67" s="21">
        <v>22090400</v>
      </c>
      <c r="C67" s="11" t="s">
        <v>33</v>
      </c>
      <c r="D67" s="52">
        <v>150</v>
      </c>
      <c r="E67" s="52">
        <v>22.392500000000002</v>
      </c>
      <c r="F67" s="52">
        <f t="shared" si="0"/>
        <v>14.928333333333335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745.46776</v>
      </c>
      <c r="F68" s="52">
        <f t="shared" si="0"/>
        <v>31.06115666666667</v>
      </c>
    </row>
    <row r="69" spans="1:6" ht="12.75">
      <c r="A69" s="2"/>
      <c r="B69" s="21">
        <v>24060000</v>
      </c>
      <c r="C69" s="11" t="s">
        <v>22</v>
      </c>
      <c r="D69" s="52">
        <v>2400</v>
      </c>
      <c r="E69" s="52">
        <v>745.46776</v>
      </c>
      <c r="F69" s="52">
        <f t="shared" si="0"/>
        <v>31.06115666666667</v>
      </c>
    </row>
    <row r="70" spans="1:6" ht="10.5" customHeight="1">
      <c r="A70" s="2"/>
      <c r="B70" s="21">
        <v>24060300</v>
      </c>
      <c r="C70" s="11" t="s">
        <v>22</v>
      </c>
      <c r="D70" s="52">
        <v>2400</v>
      </c>
      <c r="E70" s="52">
        <v>745.46776</v>
      </c>
      <c r="F70" s="52">
        <f t="shared" si="0"/>
        <v>31.06115666666667</v>
      </c>
    </row>
    <row r="71" spans="1:6" ht="12.75">
      <c r="A71" s="2"/>
      <c r="B71" s="21">
        <v>30000000</v>
      </c>
      <c r="C71" s="11" t="s">
        <v>250</v>
      </c>
      <c r="D71" s="52">
        <v>0</v>
      </c>
      <c r="E71" s="52">
        <v>6.23932</v>
      </c>
      <c r="F71" s="52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2">
        <v>0</v>
      </c>
      <c r="E72" s="52">
        <v>6.23932</v>
      </c>
      <c r="F72" s="52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2">
        <v>0</v>
      </c>
      <c r="E73" s="52">
        <v>6.23932</v>
      </c>
      <c r="F73" s="52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52">
        <v>400066.141</v>
      </c>
      <c r="E74" s="52">
        <v>106841.409</v>
      </c>
      <c r="F74" s="52">
        <f t="shared" si="1"/>
        <v>26.705936356658583</v>
      </c>
    </row>
    <row r="75" spans="1:6" ht="12.75">
      <c r="A75" s="2"/>
      <c r="B75" s="21">
        <v>41000000</v>
      </c>
      <c r="C75" s="11" t="s">
        <v>36</v>
      </c>
      <c r="D75" s="52">
        <v>400066.141</v>
      </c>
      <c r="E75" s="52">
        <v>106841.409</v>
      </c>
      <c r="F75" s="52">
        <f t="shared" si="1"/>
        <v>26.705936356658583</v>
      </c>
    </row>
    <row r="76" spans="1:6" ht="14.25" customHeight="1">
      <c r="A76" s="2"/>
      <c r="B76" s="21">
        <v>41030000</v>
      </c>
      <c r="C76" s="11" t="s">
        <v>227</v>
      </c>
      <c r="D76" s="52">
        <v>380235</v>
      </c>
      <c r="E76" s="52">
        <v>99304.15000000001</v>
      </c>
      <c r="F76" s="52">
        <f t="shared" si="1"/>
        <v>26.116520046813157</v>
      </c>
    </row>
    <row r="77" spans="1:6" ht="14.25" customHeight="1">
      <c r="A77" s="2"/>
      <c r="B77" s="21">
        <v>41033900</v>
      </c>
      <c r="C77" s="11" t="s">
        <v>228</v>
      </c>
      <c r="D77" s="52">
        <v>333630.5</v>
      </c>
      <c r="E77" s="52">
        <v>60467.200000000004</v>
      </c>
      <c r="F77" s="52">
        <f t="shared" si="1"/>
        <v>18.12400245181421</v>
      </c>
    </row>
    <row r="78" spans="1:6" ht="12.75">
      <c r="A78" s="2"/>
      <c r="B78" s="21">
        <v>41034200</v>
      </c>
      <c r="C78" s="11" t="s">
        <v>229</v>
      </c>
      <c r="D78" s="52">
        <v>46604.5</v>
      </c>
      <c r="E78" s="52">
        <v>38836.950000000004</v>
      </c>
      <c r="F78" s="52">
        <f t="shared" si="1"/>
        <v>83.33304723792769</v>
      </c>
    </row>
    <row r="79" spans="1:6" ht="12.75">
      <c r="A79" s="2"/>
      <c r="B79" s="21">
        <v>41040000</v>
      </c>
      <c r="C79" s="11" t="s">
        <v>37</v>
      </c>
      <c r="D79" s="52">
        <v>10091.800000000001</v>
      </c>
      <c r="E79" s="52">
        <v>2521.6</v>
      </c>
      <c r="F79" s="52">
        <f t="shared" si="1"/>
        <v>24.98662280267147</v>
      </c>
    </row>
    <row r="80" spans="1:6" ht="51">
      <c r="A80" s="2"/>
      <c r="B80" s="21">
        <v>41040200</v>
      </c>
      <c r="C80" s="11" t="s">
        <v>38</v>
      </c>
      <c r="D80" s="52">
        <v>10091.800000000001</v>
      </c>
      <c r="E80" s="52">
        <v>2521.6</v>
      </c>
      <c r="F80" s="52">
        <f t="shared" si="1"/>
        <v>24.98662280267147</v>
      </c>
    </row>
    <row r="81" spans="1:6" ht="12.75" customHeight="1">
      <c r="A81" s="2"/>
      <c r="B81" s="21">
        <v>41050000</v>
      </c>
      <c r="C81" s="11" t="s">
        <v>39</v>
      </c>
      <c r="D81" s="52">
        <v>9739.341</v>
      </c>
      <c r="E81" s="52">
        <v>5015.659</v>
      </c>
      <c r="F81" s="52">
        <f t="shared" si="1"/>
        <v>51.498956654254116</v>
      </c>
    </row>
    <row r="82" spans="1:6" ht="12" customHeight="1">
      <c r="A82" s="2"/>
      <c r="B82" s="21">
        <v>41051000</v>
      </c>
      <c r="C82" s="11" t="s">
        <v>202</v>
      </c>
      <c r="D82" s="52">
        <v>4416.035</v>
      </c>
      <c r="E82" s="52">
        <v>960.487</v>
      </c>
      <c r="F82" s="52">
        <f t="shared" si="1"/>
        <v>21.749986130091813</v>
      </c>
    </row>
    <row r="83" spans="1:6" ht="35.25" customHeight="1">
      <c r="A83" s="2"/>
      <c r="B83" s="21">
        <v>41051200</v>
      </c>
      <c r="C83" s="11" t="s">
        <v>40</v>
      </c>
      <c r="D83" s="52">
        <v>1544.006</v>
      </c>
      <c r="E83" s="52">
        <v>275.872</v>
      </c>
      <c r="F83" s="52">
        <f t="shared" si="1"/>
        <v>17.867288080486734</v>
      </c>
    </row>
    <row r="84" spans="1:6" ht="26.25" customHeight="1">
      <c r="A84" s="2"/>
      <c r="B84" s="21">
        <v>41051500</v>
      </c>
      <c r="C84" s="11" t="s">
        <v>230</v>
      </c>
      <c r="D84" s="52">
        <v>3779.3</v>
      </c>
      <c r="E84" s="52">
        <v>3779.3</v>
      </c>
      <c r="F84" s="52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53">
        <v>1635212.746</v>
      </c>
      <c r="E85" s="53">
        <v>290492.83793</v>
      </c>
      <c r="F85" s="53">
        <f t="shared" si="1"/>
        <v>17.764834492673405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3">
        <v>2035278.887</v>
      </c>
      <c r="E86" s="53">
        <v>397334.24692999996</v>
      </c>
      <c r="F86" s="53">
        <f t="shared" si="1"/>
        <v>19.522348974772218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47" t="s">
        <v>235</v>
      </c>
      <c r="C88" s="47"/>
      <c r="D88" s="47"/>
      <c r="E88" s="47"/>
      <c r="F88" s="47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2">
        <v>616</v>
      </c>
      <c r="E91" s="52">
        <v>243.64314000000002</v>
      </c>
      <c r="F91" s="52">
        <f aca="true" t="shared" si="2" ref="F91:F123">IF(D91=0,0,E91/D91*100)</f>
        <v>39.5524577922078</v>
      </c>
    </row>
    <row r="92" spans="2:6" ht="12.75">
      <c r="B92" s="21">
        <v>19000000</v>
      </c>
      <c r="C92" s="11" t="s">
        <v>237</v>
      </c>
      <c r="D92" s="52">
        <v>616</v>
      </c>
      <c r="E92" s="52">
        <v>243.64314000000002</v>
      </c>
      <c r="F92" s="52">
        <f t="shared" si="2"/>
        <v>39.5524577922078</v>
      </c>
    </row>
    <row r="93" spans="2:6" ht="11.25" customHeight="1">
      <c r="B93" s="21">
        <v>19010000</v>
      </c>
      <c r="C93" s="11" t="s">
        <v>238</v>
      </c>
      <c r="D93" s="52">
        <v>616</v>
      </c>
      <c r="E93" s="52">
        <v>243.64314000000002</v>
      </c>
      <c r="F93" s="52">
        <f t="shared" si="2"/>
        <v>39.5524577922078</v>
      </c>
    </row>
    <row r="94" spans="2:6" ht="48" customHeight="1">
      <c r="B94" s="21">
        <v>19010100</v>
      </c>
      <c r="C94" s="11" t="s">
        <v>239</v>
      </c>
      <c r="D94" s="52">
        <v>511</v>
      </c>
      <c r="E94" s="52">
        <v>140.56068</v>
      </c>
      <c r="F94" s="52">
        <f t="shared" si="2"/>
        <v>27.50698238747554</v>
      </c>
    </row>
    <row r="95" spans="2:6" ht="25.5">
      <c r="B95" s="21">
        <v>19010200</v>
      </c>
      <c r="C95" s="11" t="s">
        <v>240</v>
      </c>
      <c r="D95" s="52">
        <v>32</v>
      </c>
      <c r="E95" s="52">
        <v>7.52412</v>
      </c>
      <c r="F95" s="52">
        <f t="shared" si="2"/>
        <v>23.512875</v>
      </c>
    </row>
    <row r="96" spans="2:6" ht="37.5" customHeight="1">
      <c r="B96" s="21">
        <v>19010300</v>
      </c>
      <c r="C96" s="11" t="s">
        <v>241</v>
      </c>
      <c r="D96" s="52">
        <v>73</v>
      </c>
      <c r="E96" s="52">
        <v>95.55834</v>
      </c>
      <c r="F96" s="52">
        <f t="shared" si="2"/>
        <v>130.90183561643835</v>
      </c>
    </row>
    <row r="97" spans="2:6" ht="12" customHeight="1">
      <c r="B97" s="21">
        <v>20000000</v>
      </c>
      <c r="C97" s="11" t="s">
        <v>20</v>
      </c>
      <c r="D97" s="52">
        <v>81906.05</v>
      </c>
      <c r="E97" s="52">
        <v>12638.46009</v>
      </c>
      <c r="F97" s="52">
        <f t="shared" si="2"/>
        <v>15.430435346351093</v>
      </c>
    </row>
    <row r="98" spans="2:6" ht="14.25" customHeight="1">
      <c r="B98" s="21">
        <v>21000000</v>
      </c>
      <c r="C98" s="11" t="s">
        <v>21</v>
      </c>
      <c r="D98" s="52">
        <v>0</v>
      </c>
      <c r="E98" s="52">
        <v>4.5615</v>
      </c>
      <c r="F98" s="52">
        <f t="shared" si="2"/>
        <v>0</v>
      </c>
    </row>
    <row r="99" spans="2:6" ht="25.5">
      <c r="B99" s="21">
        <v>21110000</v>
      </c>
      <c r="C99" s="11" t="s">
        <v>299</v>
      </c>
      <c r="D99" s="52">
        <v>0</v>
      </c>
      <c r="E99" s="52">
        <v>4.5615</v>
      </c>
      <c r="F99" s="52">
        <f t="shared" si="2"/>
        <v>0</v>
      </c>
    </row>
    <row r="100" spans="2:6" ht="13.5" customHeight="1" hidden="1">
      <c r="B100" s="21">
        <v>24000000</v>
      </c>
      <c r="C100" s="11" t="s">
        <v>34</v>
      </c>
      <c r="D100" s="52">
        <v>1560</v>
      </c>
      <c r="E100" s="52">
        <v>1176.56719</v>
      </c>
      <c r="F100" s="52">
        <f t="shared" si="2"/>
        <v>75.42097371794871</v>
      </c>
    </row>
    <row r="101" spans="2:6" ht="15.75" customHeight="1">
      <c r="B101" s="21">
        <v>24060000</v>
      </c>
      <c r="C101" s="11" t="s">
        <v>22</v>
      </c>
      <c r="D101" s="52">
        <v>60</v>
      </c>
      <c r="E101" s="52">
        <v>0</v>
      </c>
      <c r="F101" s="52">
        <f t="shared" si="2"/>
        <v>0</v>
      </c>
    </row>
    <row r="102" spans="2:6" ht="25.5">
      <c r="B102" s="21">
        <v>24061600</v>
      </c>
      <c r="C102" s="11" t="s">
        <v>274</v>
      </c>
      <c r="D102" s="52">
        <v>60</v>
      </c>
      <c r="E102" s="52">
        <v>0</v>
      </c>
      <c r="F102" s="52">
        <f t="shared" si="2"/>
        <v>0</v>
      </c>
    </row>
    <row r="103" spans="2:6" ht="25.5">
      <c r="B103" s="21">
        <v>24170000</v>
      </c>
      <c r="C103" s="11" t="s">
        <v>242</v>
      </c>
      <c r="D103" s="52">
        <v>1500</v>
      </c>
      <c r="E103" s="52">
        <v>1176.56719</v>
      </c>
      <c r="F103" s="52">
        <f t="shared" si="2"/>
        <v>78.43781266666666</v>
      </c>
    </row>
    <row r="104" spans="2:6" ht="14.25" customHeight="1">
      <c r="B104" s="21">
        <v>25000000</v>
      </c>
      <c r="C104" s="11" t="s">
        <v>243</v>
      </c>
      <c r="D104" s="52">
        <v>80346.05</v>
      </c>
      <c r="E104" s="52">
        <v>11457.331400000001</v>
      </c>
      <c r="F104" s="52">
        <f t="shared" si="2"/>
        <v>14.259980920032783</v>
      </c>
    </row>
    <row r="105" spans="2:6" ht="24.75" customHeight="1">
      <c r="B105" s="21">
        <v>25010000</v>
      </c>
      <c r="C105" s="11" t="s">
        <v>244</v>
      </c>
      <c r="D105" s="52">
        <v>80346.05</v>
      </c>
      <c r="E105" s="52">
        <v>10243.94342</v>
      </c>
      <c r="F105" s="52">
        <f t="shared" si="2"/>
        <v>12.74977851431402</v>
      </c>
    </row>
    <row r="106" spans="2:6" ht="25.5">
      <c r="B106" s="21">
        <v>25010100</v>
      </c>
      <c r="C106" s="11" t="s">
        <v>245</v>
      </c>
      <c r="D106" s="52">
        <v>77764.91</v>
      </c>
      <c r="E106" s="52">
        <v>9949.82475</v>
      </c>
      <c r="F106" s="52">
        <f t="shared" si="2"/>
        <v>12.794748621196886</v>
      </c>
    </row>
    <row r="107" spans="2:6" ht="25.5">
      <c r="B107" s="21">
        <v>25010200</v>
      </c>
      <c r="C107" s="11" t="s">
        <v>246</v>
      </c>
      <c r="D107" s="52">
        <v>1576.1000000000001</v>
      </c>
      <c r="E107" s="52">
        <v>195.85238</v>
      </c>
      <c r="F107" s="52">
        <f t="shared" si="2"/>
        <v>12.426392995368314</v>
      </c>
    </row>
    <row r="108" spans="2:6" ht="36" customHeight="1">
      <c r="B108" s="21">
        <v>25010300</v>
      </c>
      <c r="C108" s="11" t="s">
        <v>284</v>
      </c>
      <c r="D108" s="52">
        <v>713.64</v>
      </c>
      <c r="E108" s="52">
        <v>73.94849</v>
      </c>
      <c r="F108" s="52">
        <f t="shared" si="2"/>
        <v>10.36215598901407</v>
      </c>
    </row>
    <row r="109" spans="2:6" ht="25.5">
      <c r="B109" s="21">
        <v>25010400</v>
      </c>
      <c r="C109" s="11" t="s">
        <v>247</v>
      </c>
      <c r="D109" s="52">
        <v>291.40000000000003</v>
      </c>
      <c r="E109" s="52">
        <v>24.3178</v>
      </c>
      <c r="F109" s="52">
        <f t="shared" si="2"/>
        <v>8.34516129032258</v>
      </c>
    </row>
    <row r="110" spans="2:6" ht="12.75">
      <c r="B110" s="21">
        <v>25020000</v>
      </c>
      <c r="C110" s="11" t="s">
        <v>248</v>
      </c>
      <c r="D110" s="52">
        <v>0</v>
      </c>
      <c r="E110" s="52">
        <v>1213.38798</v>
      </c>
      <c r="F110" s="52">
        <f t="shared" si="2"/>
        <v>0</v>
      </c>
    </row>
    <row r="111" spans="2:6" ht="12.75">
      <c r="B111" s="21">
        <v>25020100</v>
      </c>
      <c r="C111" s="11" t="s">
        <v>249</v>
      </c>
      <c r="D111" s="52">
        <v>0</v>
      </c>
      <c r="E111" s="52">
        <v>1190.46245</v>
      </c>
      <c r="F111" s="52">
        <f t="shared" si="2"/>
        <v>0</v>
      </c>
    </row>
    <row r="112" spans="2:6" ht="50.25" customHeight="1">
      <c r="B112" s="21">
        <v>25020200</v>
      </c>
      <c r="C112" s="11" t="s">
        <v>285</v>
      </c>
      <c r="D112" s="52">
        <v>0</v>
      </c>
      <c r="E112" s="52">
        <v>22.92553</v>
      </c>
      <c r="F112" s="52">
        <f t="shared" si="2"/>
        <v>0</v>
      </c>
    </row>
    <row r="113" spans="2:6" ht="15.75" customHeight="1">
      <c r="B113" s="21">
        <v>30000000</v>
      </c>
      <c r="C113" s="11" t="s">
        <v>250</v>
      </c>
      <c r="D113" s="52">
        <v>6950</v>
      </c>
      <c r="E113" s="52">
        <v>3843.39804</v>
      </c>
      <c r="F113" s="52">
        <f t="shared" si="2"/>
        <v>55.30069122302158</v>
      </c>
    </row>
    <row r="114" spans="2:6" ht="12.75">
      <c r="B114" s="21">
        <v>31000000</v>
      </c>
      <c r="C114" s="11" t="s">
        <v>251</v>
      </c>
      <c r="D114" s="52">
        <v>4600</v>
      </c>
      <c r="E114" s="52">
        <v>3800</v>
      </c>
      <c r="F114" s="52">
        <f t="shared" si="2"/>
        <v>82.6086956521739</v>
      </c>
    </row>
    <row r="115" spans="2:6" ht="24" customHeight="1">
      <c r="B115" s="21">
        <v>31030000</v>
      </c>
      <c r="C115" s="11" t="s">
        <v>252</v>
      </c>
      <c r="D115" s="52">
        <v>4600</v>
      </c>
      <c r="E115" s="52">
        <v>3800</v>
      </c>
      <c r="F115" s="52">
        <f t="shared" si="2"/>
        <v>82.6086956521739</v>
      </c>
    </row>
    <row r="116" spans="2:9" ht="9.75" customHeight="1">
      <c r="B116" s="21">
        <v>33000000</v>
      </c>
      <c r="C116" s="11" t="s">
        <v>253</v>
      </c>
      <c r="D116" s="52">
        <v>2350</v>
      </c>
      <c r="E116" s="52">
        <v>43.39804</v>
      </c>
      <c r="F116" s="52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52">
        <v>2350</v>
      </c>
      <c r="E117" s="52">
        <v>43.39804</v>
      </c>
      <c r="F117" s="52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52">
        <v>2250</v>
      </c>
      <c r="E118" s="52">
        <v>43.39804</v>
      </c>
      <c r="F118" s="52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52">
        <v>100</v>
      </c>
      <c r="E119" s="52">
        <v>0</v>
      </c>
      <c r="F119" s="52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2">
        <v>267.7</v>
      </c>
      <c r="E120" s="52">
        <v>31.331650000000003</v>
      </c>
      <c r="F120" s="52">
        <f t="shared" si="2"/>
        <v>11.704015689204335</v>
      </c>
      <c r="I120" s="12"/>
    </row>
    <row r="121" spans="2:9" ht="39" customHeight="1">
      <c r="B121" s="21">
        <v>50110000</v>
      </c>
      <c r="C121" s="11" t="s">
        <v>258</v>
      </c>
      <c r="D121" s="52">
        <v>267.7</v>
      </c>
      <c r="E121" s="52">
        <v>31.331650000000003</v>
      </c>
      <c r="F121" s="52">
        <f t="shared" si="2"/>
        <v>11.704015689204335</v>
      </c>
      <c r="I121" s="12"/>
    </row>
    <row r="122" spans="2:9" s="22" customFormat="1" ht="18" customHeight="1">
      <c r="B122" s="10" t="s">
        <v>197</v>
      </c>
      <c r="C122" s="10"/>
      <c r="D122" s="53">
        <v>89739.75</v>
      </c>
      <c r="E122" s="53">
        <v>16756.83292</v>
      </c>
      <c r="F122" s="53">
        <f t="shared" si="2"/>
        <v>18.672698464170004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3">
        <v>89739.75</v>
      </c>
      <c r="E123" s="53">
        <v>16756.83292</v>
      </c>
      <c r="F123" s="53">
        <f t="shared" si="2"/>
        <v>18.672698464170004</v>
      </c>
      <c r="G123" s="38"/>
      <c r="H123" s="12"/>
      <c r="I123" s="12"/>
    </row>
    <row r="124" spans="3:9" ht="18" customHeight="1">
      <c r="C124" s="50" t="s">
        <v>281</v>
      </c>
      <c r="D124" s="51"/>
      <c r="E124" s="51"/>
      <c r="F124" s="51"/>
      <c r="I124" s="12"/>
    </row>
    <row r="125" spans="2:6" ht="14.25" customHeight="1">
      <c r="B125" s="49" t="s">
        <v>283</v>
      </c>
      <c r="C125" s="49"/>
      <c r="D125" s="49"/>
      <c r="E125" s="49"/>
      <c r="F125" s="49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122275.67600000004</v>
      </c>
      <c r="E128" s="37">
        <v>16852.244179999987</v>
      </c>
      <c r="F128" s="37">
        <f aca="true" t="shared" si="3" ref="F128:F191">IF(D128=0,0,(E128/D128)*100)</f>
        <v>13.782172163170033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4">
        <v>43399.100000000006</v>
      </c>
      <c r="E129" s="54">
        <v>7269.05737</v>
      </c>
      <c r="F129" s="54">
        <f t="shared" si="3"/>
        <v>16.749327451490927</v>
      </c>
      <c r="G129" s="38">
        <f>E86+E123</f>
        <v>414091.07985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4">
        <v>77028.80000000002</v>
      </c>
      <c r="E130" s="54">
        <v>9535.24781</v>
      </c>
      <c r="F130" s="54">
        <f t="shared" si="3"/>
        <v>12.37880871829757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4">
        <v>1847.7759999999998</v>
      </c>
      <c r="E131" s="54">
        <v>47.939</v>
      </c>
      <c r="F131" s="54">
        <f t="shared" si="3"/>
        <v>2.5944162062934035</v>
      </c>
      <c r="G131" s="38">
        <f>E209+E257</f>
        <v>379091.67166000005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920443.3959999997</v>
      </c>
      <c r="E132" s="37">
        <v>152866.3254200001</v>
      </c>
      <c r="F132" s="37">
        <f t="shared" si="3"/>
        <v>16.607900723098908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4">
        <v>269210.505</v>
      </c>
      <c r="E133" s="54">
        <v>45442.03397000001</v>
      </c>
      <c r="F133" s="54">
        <f t="shared" si="3"/>
        <v>16.879740250106515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4">
        <v>472111.17799999996</v>
      </c>
      <c r="E134" s="54">
        <v>77228.14912000002</v>
      </c>
      <c r="F134" s="54">
        <f t="shared" si="3"/>
        <v>16.35804291844156</v>
      </c>
      <c r="G134" s="38">
        <f>G128+G129-G131-E104</f>
        <v>79277.87678999992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4">
        <v>19299.607999999997</v>
      </c>
      <c r="E135" s="54">
        <v>3146.4980599999994</v>
      </c>
      <c r="F135" s="54">
        <f t="shared" si="3"/>
        <v>16.303429893498354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4">
        <v>3308.9</v>
      </c>
      <c r="E136" s="54">
        <v>368.31944000000004</v>
      </c>
      <c r="F136" s="54">
        <f t="shared" si="3"/>
        <v>11.13117471062891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4">
        <v>0</v>
      </c>
      <c r="E137" s="54">
        <v>0</v>
      </c>
      <c r="F137" s="54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4">
        <v>32321.29</v>
      </c>
      <c r="E138" s="54">
        <v>4906.320759999998</v>
      </c>
      <c r="F138" s="54">
        <f t="shared" si="3"/>
        <v>15.179842017444223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4">
        <v>41221.3</v>
      </c>
      <c r="E139" s="54">
        <v>6472.07513</v>
      </c>
      <c r="F139" s="54">
        <f t="shared" si="3"/>
        <v>15.700803055701783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4">
        <v>66327.89900000002</v>
      </c>
      <c r="E140" s="54">
        <v>12778.444869999996</v>
      </c>
      <c r="F140" s="54">
        <f t="shared" si="3"/>
        <v>19.26556556540407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4">
        <v>2688.945</v>
      </c>
      <c r="E141" s="54">
        <v>388.86268</v>
      </c>
      <c r="F141" s="54">
        <f t="shared" si="3"/>
        <v>14.461533426678491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4">
        <v>8511.914000000002</v>
      </c>
      <c r="E142" s="54">
        <v>1346.6344</v>
      </c>
      <c r="F142" s="54">
        <f t="shared" si="3"/>
        <v>15.820582773745123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4">
        <v>76.02</v>
      </c>
      <c r="E143" s="54">
        <v>14.48</v>
      </c>
      <c r="F143" s="54">
        <f t="shared" si="3"/>
        <v>19.04761904761905</v>
      </c>
    </row>
    <row r="144" spans="2:6" ht="12.75" customHeight="1">
      <c r="B144" s="29" t="s">
        <v>272</v>
      </c>
      <c r="C144" s="30" t="s">
        <v>273</v>
      </c>
      <c r="D144" s="54">
        <v>5365.837</v>
      </c>
      <c r="E144" s="54">
        <v>774.50699</v>
      </c>
      <c r="F144" s="54">
        <f t="shared" si="3"/>
        <v>14.434038715674738</v>
      </c>
    </row>
    <row r="145" spans="2:6" ht="12.75">
      <c r="B145" s="35" t="s">
        <v>71</v>
      </c>
      <c r="C145" s="36" t="s">
        <v>72</v>
      </c>
      <c r="D145" s="37">
        <v>91088.28848999999</v>
      </c>
      <c r="E145" s="37">
        <v>56277.211749999995</v>
      </c>
      <c r="F145" s="37">
        <f t="shared" si="3"/>
        <v>61.78314762844437</v>
      </c>
    </row>
    <row r="146" spans="2:6" ht="12.75" customHeight="1">
      <c r="B146" s="29" t="s">
        <v>73</v>
      </c>
      <c r="C146" s="30" t="s">
        <v>74</v>
      </c>
      <c r="D146" s="54">
        <v>49768.14325</v>
      </c>
      <c r="E146" s="54">
        <v>30935.28708</v>
      </c>
      <c r="F146" s="54">
        <f t="shared" si="3"/>
        <v>62.15881296716851</v>
      </c>
    </row>
    <row r="147" spans="2:6" ht="12.75">
      <c r="B147" s="29" t="s">
        <v>75</v>
      </c>
      <c r="C147" s="30" t="s">
        <v>76</v>
      </c>
      <c r="D147" s="54">
        <v>3477.55675</v>
      </c>
      <c r="E147" s="54">
        <v>1642.9383200000002</v>
      </c>
      <c r="F147" s="54">
        <f t="shared" si="3"/>
        <v>47.2440405178147</v>
      </c>
    </row>
    <row r="148" spans="2:6" ht="18.75" customHeight="1">
      <c r="B148" s="29" t="s">
        <v>77</v>
      </c>
      <c r="C148" s="30" t="s">
        <v>78</v>
      </c>
      <c r="D148" s="54">
        <v>13039.300000000001</v>
      </c>
      <c r="E148" s="54">
        <v>8166.655110000001</v>
      </c>
      <c r="F148" s="54">
        <f t="shared" si="3"/>
        <v>62.63108533433544</v>
      </c>
    </row>
    <row r="149" spans="2:6" ht="17.25" customHeight="1">
      <c r="B149" s="29" t="s">
        <v>79</v>
      </c>
      <c r="C149" s="30" t="s">
        <v>80</v>
      </c>
      <c r="D149" s="54">
        <v>15630.9</v>
      </c>
      <c r="E149" s="54">
        <v>9465.89201</v>
      </c>
      <c r="F149" s="54">
        <f t="shared" si="3"/>
        <v>60.55884184531921</v>
      </c>
    </row>
    <row r="150" spans="2:6" ht="27" customHeight="1">
      <c r="B150" s="29" t="s">
        <v>81</v>
      </c>
      <c r="C150" s="30" t="s">
        <v>82</v>
      </c>
      <c r="D150" s="54">
        <v>4607</v>
      </c>
      <c r="E150" s="54">
        <v>3327.44977</v>
      </c>
      <c r="F150" s="54">
        <f t="shared" si="3"/>
        <v>72.2259555024962</v>
      </c>
    </row>
    <row r="151" spans="2:6" ht="25.5">
      <c r="B151" s="29" t="s">
        <v>83</v>
      </c>
      <c r="C151" s="30" t="s">
        <v>84</v>
      </c>
      <c r="D151" s="54">
        <v>1622.1000000000001</v>
      </c>
      <c r="E151" s="54">
        <v>750.64553</v>
      </c>
      <c r="F151" s="54">
        <f t="shared" si="3"/>
        <v>46.276156217249245</v>
      </c>
    </row>
    <row r="152" spans="2:6" ht="25.5">
      <c r="B152" s="29" t="s">
        <v>85</v>
      </c>
      <c r="C152" s="30" t="s">
        <v>86</v>
      </c>
      <c r="D152" s="54">
        <v>89.9</v>
      </c>
      <c r="E152" s="54">
        <v>40.11895</v>
      </c>
      <c r="F152" s="54">
        <f t="shared" si="3"/>
        <v>44.62619577308119</v>
      </c>
    </row>
    <row r="153" spans="2:6" ht="28.5" customHeight="1">
      <c r="B153" s="29" t="s">
        <v>87</v>
      </c>
      <c r="C153" s="30" t="s">
        <v>88</v>
      </c>
      <c r="D153" s="54">
        <v>1795.38849</v>
      </c>
      <c r="E153" s="54">
        <v>1790.9</v>
      </c>
      <c r="F153" s="54">
        <f t="shared" si="3"/>
        <v>99.74999895426532</v>
      </c>
    </row>
    <row r="154" spans="2:6" ht="19.5" customHeight="1">
      <c r="B154" s="29" t="s">
        <v>89</v>
      </c>
      <c r="C154" s="30" t="s">
        <v>90</v>
      </c>
      <c r="D154" s="54">
        <v>1058</v>
      </c>
      <c r="E154" s="54">
        <v>157.32498</v>
      </c>
      <c r="F154" s="54">
        <f t="shared" si="3"/>
        <v>14.870035916824198</v>
      </c>
    </row>
    <row r="155" spans="2:6" ht="18" customHeight="1">
      <c r="B155" s="35" t="s">
        <v>91</v>
      </c>
      <c r="C155" s="36" t="s">
        <v>92</v>
      </c>
      <c r="D155" s="37">
        <v>157112.19100000002</v>
      </c>
      <c r="E155" s="37">
        <v>18800.76882</v>
      </c>
      <c r="F155" s="37">
        <f t="shared" si="3"/>
        <v>11.966460845804129</v>
      </c>
    </row>
    <row r="156" spans="2:6" ht="25.5">
      <c r="B156" s="29" t="s">
        <v>93</v>
      </c>
      <c r="C156" s="30" t="s">
        <v>94</v>
      </c>
      <c r="D156" s="54">
        <v>39.863</v>
      </c>
      <c r="E156" s="54">
        <v>0</v>
      </c>
      <c r="F156" s="54">
        <f t="shared" si="3"/>
        <v>0</v>
      </c>
    </row>
    <row r="157" spans="2:6" ht="12.75" customHeight="1">
      <c r="B157" s="29" t="s">
        <v>95</v>
      </c>
      <c r="C157" s="30" t="s">
        <v>96</v>
      </c>
      <c r="D157" s="54">
        <v>57906</v>
      </c>
      <c r="E157" s="54">
        <v>7050.7378</v>
      </c>
      <c r="F157" s="54">
        <f t="shared" si="3"/>
        <v>12.176178288951059</v>
      </c>
    </row>
    <row r="158" spans="2:6" ht="15" customHeight="1">
      <c r="B158" s="29" t="s">
        <v>97</v>
      </c>
      <c r="C158" s="30" t="s">
        <v>98</v>
      </c>
      <c r="D158" s="54">
        <v>62357.1</v>
      </c>
      <c r="E158" s="54">
        <v>7659.575</v>
      </c>
      <c r="F158" s="54">
        <f t="shared" si="3"/>
        <v>12.283404776681405</v>
      </c>
    </row>
    <row r="159" spans="2:6" ht="51">
      <c r="B159" s="29" t="s">
        <v>99</v>
      </c>
      <c r="C159" s="30" t="s">
        <v>232</v>
      </c>
      <c r="D159" s="54">
        <v>1482.6999999999998</v>
      </c>
      <c r="E159" s="54">
        <v>179.5093</v>
      </c>
      <c r="F159" s="54">
        <f t="shared" si="3"/>
        <v>12.106919808457544</v>
      </c>
    </row>
    <row r="160" spans="2:6" ht="14.25" customHeight="1">
      <c r="B160" s="29" t="s">
        <v>100</v>
      </c>
      <c r="C160" s="30" t="s">
        <v>101</v>
      </c>
      <c r="D160" s="54">
        <v>235.7</v>
      </c>
      <c r="E160" s="54">
        <v>0</v>
      </c>
      <c r="F160" s="54">
        <f t="shared" si="3"/>
        <v>0</v>
      </c>
    </row>
    <row r="161" spans="2:6" ht="27.75" customHeight="1">
      <c r="B161" s="29" t="s">
        <v>102</v>
      </c>
      <c r="C161" s="30" t="s">
        <v>103</v>
      </c>
      <c r="D161" s="54">
        <v>8681.000000000002</v>
      </c>
      <c r="E161" s="54">
        <v>1334.3961800000002</v>
      </c>
      <c r="F161" s="54">
        <f t="shared" si="3"/>
        <v>15.371456975002879</v>
      </c>
    </row>
    <row r="162" spans="2:6" ht="18" customHeight="1">
      <c r="B162" s="29" t="s">
        <v>104</v>
      </c>
      <c r="C162" s="30" t="s">
        <v>105</v>
      </c>
      <c r="D162" s="54">
        <v>5698.000000000001</v>
      </c>
      <c r="E162" s="54">
        <v>852.26998</v>
      </c>
      <c r="F162" s="54">
        <f t="shared" si="3"/>
        <v>14.957353106353105</v>
      </c>
    </row>
    <row r="163" spans="2:6" ht="18.75" customHeight="1">
      <c r="B163" s="29" t="s">
        <v>106</v>
      </c>
      <c r="C163" s="30" t="s">
        <v>107</v>
      </c>
      <c r="D163" s="54">
        <v>274.5</v>
      </c>
      <c r="E163" s="54">
        <v>16.606700000000004</v>
      </c>
      <c r="F163" s="54">
        <f t="shared" si="3"/>
        <v>6.049799635701277</v>
      </c>
    </row>
    <row r="164" spans="2:6" ht="15.75" customHeight="1">
      <c r="B164" s="29" t="s">
        <v>108</v>
      </c>
      <c r="C164" s="30" t="s">
        <v>109</v>
      </c>
      <c r="D164" s="54">
        <v>921.4</v>
      </c>
      <c r="E164" s="54">
        <v>0</v>
      </c>
      <c r="F164" s="54">
        <f t="shared" si="3"/>
        <v>0</v>
      </c>
    </row>
    <row r="165" spans="2:6" ht="51">
      <c r="B165" s="29" t="s">
        <v>110</v>
      </c>
      <c r="C165" s="30" t="s">
        <v>111</v>
      </c>
      <c r="D165" s="54">
        <v>241.328</v>
      </c>
      <c r="E165" s="54">
        <v>0</v>
      </c>
      <c r="F165" s="54">
        <f t="shared" si="3"/>
        <v>0</v>
      </c>
    </row>
    <row r="166" spans="2:6" ht="12.75" customHeight="1">
      <c r="B166" s="29" t="s">
        <v>112</v>
      </c>
      <c r="C166" s="30" t="s">
        <v>113</v>
      </c>
      <c r="D166" s="54">
        <v>868.6</v>
      </c>
      <c r="E166" s="54">
        <v>175.4</v>
      </c>
      <c r="F166" s="54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54">
        <v>320</v>
      </c>
      <c r="E167" s="54">
        <v>0</v>
      </c>
      <c r="F167" s="54">
        <f t="shared" si="3"/>
        <v>0</v>
      </c>
    </row>
    <row r="168" spans="2:6" ht="18" customHeight="1">
      <c r="B168" s="29" t="s">
        <v>116</v>
      </c>
      <c r="C168" s="30" t="s">
        <v>117</v>
      </c>
      <c r="D168" s="54">
        <v>1137.7</v>
      </c>
      <c r="E168" s="54">
        <v>132.65951</v>
      </c>
      <c r="F168" s="54">
        <f t="shared" si="3"/>
        <v>11.660324338577833</v>
      </c>
    </row>
    <row r="169" spans="2:6" ht="30.75" customHeight="1">
      <c r="B169" s="29" t="s">
        <v>118</v>
      </c>
      <c r="C169" s="30" t="s">
        <v>119</v>
      </c>
      <c r="D169" s="54">
        <v>1985.8000000000002</v>
      </c>
      <c r="E169" s="54">
        <v>272.12335</v>
      </c>
      <c r="F169" s="54">
        <f t="shared" si="3"/>
        <v>13.703462080773491</v>
      </c>
    </row>
    <row r="170" spans="2:6" ht="18.75" customHeight="1">
      <c r="B170" s="29" t="s">
        <v>120</v>
      </c>
      <c r="C170" s="30" t="s">
        <v>121</v>
      </c>
      <c r="D170" s="54">
        <v>14962.5</v>
      </c>
      <c r="E170" s="54">
        <v>1127.491</v>
      </c>
      <c r="F170" s="54">
        <f t="shared" si="3"/>
        <v>7.535445279866332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3621.71334</v>
      </c>
      <c r="F171" s="37">
        <f t="shared" si="3"/>
        <v>14.051046113736357</v>
      </c>
    </row>
    <row r="172" spans="2:6" ht="12.75">
      <c r="B172" s="29" t="s">
        <v>124</v>
      </c>
      <c r="C172" s="30" t="s">
        <v>125</v>
      </c>
      <c r="D172" s="54">
        <v>11627.000000000002</v>
      </c>
      <c r="E172" s="54">
        <v>1757.4951899999999</v>
      </c>
      <c r="F172" s="54">
        <f t="shared" si="3"/>
        <v>15.115637653736988</v>
      </c>
    </row>
    <row r="173" spans="2:6" ht="12.75">
      <c r="B173" s="29" t="s">
        <v>126</v>
      </c>
      <c r="C173" s="30" t="s">
        <v>127</v>
      </c>
      <c r="D173" s="54">
        <v>2853.3</v>
      </c>
      <c r="E173" s="54">
        <v>408.1479700000001</v>
      </c>
      <c r="F173" s="54">
        <f t="shared" si="3"/>
        <v>14.304418392738235</v>
      </c>
    </row>
    <row r="174" spans="2:6" ht="25.5">
      <c r="B174" s="29" t="s">
        <v>128</v>
      </c>
      <c r="C174" s="30" t="s">
        <v>129</v>
      </c>
      <c r="D174" s="54">
        <v>7931.200000000001</v>
      </c>
      <c r="E174" s="54">
        <v>1070.39402</v>
      </c>
      <c r="F174" s="54">
        <f t="shared" si="3"/>
        <v>13.495990770627394</v>
      </c>
    </row>
    <row r="175" spans="2:6" ht="25.5">
      <c r="B175" s="29" t="s">
        <v>130</v>
      </c>
      <c r="C175" s="30" t="s">
        <v>131</v>
      </c>
      <c r="D175" s="54">
        <v>1713.8999999999996</v>
      </c>
      <c r="E175" s="54">
        <v>273.61338000000006</v>
      </c>
      <c r="F175" s="54">
        <f t="shared" si="3"/>
        <v>15.964372483808864</v>
      </c>
    </row>
    <row r="176" spans="2:6" ht="12.75">
      <c r="B176" s="29" t="s">
        <v>132</v>
      </c>
      <c r="C176" s="30" t="s">
        <v>133</v>
      </c>
      <c r="D176" s="54">
        <v>1650</v>
      </c>
      <c r="E176" s="54">
        <v>112.06278</v>
      </c>
      <c r="F176" s="54">
        <f t="shared" si="3"/>
        <v>6.791683636363636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3841.43016</v>
      </c>
      <c r="F177" s="37">
        <f t="shared" si="3"/>
        <v>13.290214432504618</v>
      </c>
    </row>
    <row r="178" spans="2:6" ht="25.5" customHeight="1">
      <c r="B178" s="29" t="s">
        <v>136</v>
      </c>
      <c r="C178" s="30" t="s">
        <v>137</v>
      </c>
      <c r="D178" s="54">
        <v>2255</v>
      </c>
      <c r="E178" s="54">
        <v>262.87297</v>
      </c>
      <c r="F178" s="54">
        <f t="shared" si="3"/>
        <v>11.657337915742794</v>
      </c>
    </row>
    <row r="179" spans="2:6" ht="25.5">
      <c r="B179" s="29" t="s">
        <v>138</v>
      </c>
      <c r="C179" s="30" t="s">
        <v>139</v>
      </c>
      <c r="D179" s="54">
        <v>432</v>
      </c>
      <c r="E179" s="54">
        <v>22.646890000000003</v>
      </c>
      <c r="F179" s="54">
        <f t="shared" si="3"/>
        <v>5.242335648148149</v>
      </c>
    </row>
    <row r="180" spans="2:6" ht="25.5">
      <c r="B180" s="29" t="s">
        <v>140</v>
      </c>
      <c r="C180" s="30" t="s">
        <v>141</v>
      </c>
      <c r="D180" s="54">
        <v>26172.2</v>
      </c>
      <c r="E180" s="54">
        <v>3555.9102999999996</v>
      </c>
      <c r="F180" s="54">
        <f t="shared" si="3"/>
        <v>13.58659302618809</v>
      </c>
    </row>
    <row r="181" spans="2:6" ht="25.5">
      <c r="B181" s="29" t="s">
        <v>142</v>
      </c>
      <c r="C181" s="30" t="s">
        <v>143</v>
      </c>
      <c r="D181" s="54">
        <v>45</v>
      </c>
      <c r="E181" s="54">
        <v>0</v>
      </c>
      <c r="F181" s="54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29311.678839999997</v>
      </c>
      <c r="F182" s="37">
        <f t="shared" si="3"/>
        <v>19.22362188757153</v>
      </c>
    </row>
    <row r="183" spans="2:6" ht="38.25">
      <c r="B183" s="29" t="s">
        <v>148</v>
      </c>
      <c r="C183" s="30" t="s">
        <v>149</v>
      </c>
      <c r="D183" s="54">
        <v>57549.4</v>
      </c>
      <c r="E183" s="54">
        <v>18021.127989999997</v>
      </c>
      <c r="F183" s="54">
        <f t="shared" si="3"/>
        <v>31.314189183553605</v>
      </c>
    </row>
    <row r="184" spans="2:6" ht="12.75">
      <c r="B184" s="29" t="s">
        <v>150</v>
      </c>
      <c r="C184" s="30" t="s">
        <v>151</v>
      </c>
      <c r="D184" s="54">
        <v>94848.00000000001</v>
      </c>
      <c r="E184" s="54">
        <v>11290.55085</v>
      </c>
      <c r="F184" s="54">
        <f t="shared" si="3"/>
        <v>11.903836506831981</v>
      </c>
    </row>
    <row r="185" spans="2:6" ht="12.75" customHeight="1">
      <c r="B185" s="29" t="s">
        <v>152</v>
      </c>
      <c r="C185" s="30" t="s">
        <v>153</v>
      </c>
      <c r="D185" s="54">
        <v>80</v>
      </c>
      <c r="E185" s="54">
        <v>0</v>
      </c>
      <c r="F185" s="54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13866.284440000003</v>
      </c>
      <c r="F186" s="37">
        <f t="shared" si="3"/>
        <v>20.804887839033313</v>
      </c>
    </row>
    <row r="187" spans="2:6" ht="12.75">
      <c r="B187" s="29" t="s">
        <v>156</v>
      </c>
      <c r="C187" s="30" t="s">
        <v>157</v>
      </c>
      <c r="D187" s="54">
        <v>800</v>
      </c>
      <c r="E187" s="54">
        <v>8.700000000000001</v>
      </c>
      <c r="F187" s="54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54">
        <v>500</v>
      </c>
      <c r="E188" s="54">
        <v>0</v>
      </c>
      <c r="F188" s="54">
        <f t="shared" si="3"/>
        <v>0</v>
      </c>
    </row>
    <row r="189" spans="2:6" ht="16.5" customHeight="1">
      <c r="B189" s="29" t="s">
        <v>198</v>
      </c>
      <c r="C189" s="30" t="s">
        <v>199</v>
      </c>
      <c r="D189" s="54">
        <v>12290.852</v>
      </c>
      <c r="E189" s="54">
        <v>3665</v>
      </c>
      <c r="F189" s="54">
        <f t="shared" si="3"/>
        <v>29.818925490275205</v>
      </c>
    </row>
    <row r="190" spans="2:6" ht="12.75">
      <c r="B190" s="29" t="s">
        <v>200</v>
      </c>
      <c r="C190" s="30" t="s">
        <v>201</v>
      </c>
      <c r="D190" s="54">
        <v>25023</v>
      </c>
      <c r="E190" s="54">
        <v>8850</v>
      </c>
      <c r="F190" s="54">
        <f t="shared" si="3"/>
        <v>35.36746193501978</v>
      </c>
    </row>
    <row r="191" spans="2:6" ht="16.5" customHeight="1">
      <c r="B191" s="29" t="s">
        <v>160</v>
      </c>
      <c r="C191" s="30" t="s">
        <v>161</v>
      </c>
      <c r="D191" s="54">
        <v>22157.588</v>
      </c>
      <c r="E191" s="54">
        <v>1252.604</v>
      </c>
      <c r="F191" s="54">
        <f t="shared" si="3"/>
        <v>5.653160443275685</v>
      </c>
    </row>
    <row r="192" spans="2:6" ht="12.75">
      <c r="B192" s="29" t="s">
        <v>162</v>
      </c>
      <c r="C192" s="30" t="s">
        <v>163</v>
      </c>
      <c r="D192" s="54">
        <v>3115.5999999999995</v>
      </c>
      <c r="E192" s="54">
        <v>24.856650000000002</v>
      </c>
      <c r="F192" s="54">
        <f aca="true" t="shared" si="4" ref="F192:F209">IF(D192=0,0,(E192/D192)*100)</f>
        <v>0.7978126203620493</v>
      </c>
    </row>
    <row r="193" spans="2:6" ht="12.75">
      <c r="B193" s="29" t="s">
        <v>164</v>
      </c>
      <c r="C193" s="30" t="s">
        <v>165</v>
      </c>
      <c r="D193" s="54">
        <v>166</v>
      </c>
      <c r="E193" s="54">
        <v>0</v>
      </c>
      <c r="F193" s="54">
        <f t="shared" si="4"/>
        <v>0</v>
      </c>
    </row>
    <row r="194" spans="2:6" ht="18.75" customHeight="1">
      <c r="B194" s="29" t="s">
        <v>293</v>
      </c>
      <c r="C194" s="30" t="s">
        <v>294</v>
      </c>
      <c r="D194" s="54">
        <v>890</v>
      </c>
      <c r="E194" s="54">
        <v>18.915</v>
      </c>
      <c r="F194" s="54">
        <f t="shared" si="4"/>
        <v>2.1252808988764045</v>
      </c>
    </row>
    <row r="195" spans="2:6" ht="14.25" customHeight="1">
      <c r="B195" s="29" t="s">
        <v>166</v>
      </c>
      <c r="C195" s="30" t="s">
        <v>167</v>
      </c>
      <c r="D195" s="54">
        <v>715</v>
      </c>
      <c r="E195" s="54">
        <v>0</v>
      </c>
      <c r="F195" s="54">
        <f t="shared" si="4"/>
        <v>0</v>
      </c>
    </row>
    <row r="196" spans="2:6" ht="12.75">
      <c r="B196" s="29" t="s">
        <v>168</v>
      </c>
      <c r="C196" s="30" t="s">
        <v>169</v>
      </c>
      <c r="D196" s="54">
        <v>214.383</v>
      </c>
      <c r="E196" s="54">
        <v>45.183</v>
      </c>
      <c r="F196" s="54">
        <f t="shared" si="4"/>
        <v>21.0758315724661</v>
      </c>
    </row>
    <row r="197" spans="2:6" ht="12.75" customHeight="1">
      <c r="B197" s="29" t="s">
        <v>170</v>
      </c>
      <c r="C197" s="30" t="s">
        <v>171</v>
      </c>
      <c r="D197" s="54">
        <v>776.744</v>
      </c>
      <c r="E197" s="54">
        <v>1.02579</v>
      </c>
      <c r="F197" s="54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312.06515</v>
      </c>
      <c r="F198" s="37">
        <f t="shared" si="4"/>
        <v>1.7743772127465116</v>
      </c>
    </row>
    <row r="199" spans="2:6" ht="15" customHeight="1">
      <c r="B199" s="29" t="s">
        <v>174</v>
      </c>
      <c r="C199" s="30" t="s">
        <v>175</v>
      </c>
      <c r="D199" s="54">
        <v>200</v>
      </c>
      <c r="E199" s="54">
        <v>9.242</v>
      </c>
      <c r="F199" s="54">
        <f t="shared" si="4"/>
        <v>4.621</v>
      </c>
    </row>
    <row r="200" spans="2:6" ht="15" customHeight="1">
      <c r="B200" s="29" t="s">
        <v>176</v>
      </c>
      <c r="C200" s="30" t="s">
        <v>177</v>
      </c>
      <c r="D200" s="54">
        <v>2023.155</v>
      </c>
      <c r="E200" s="54">
        <v>277.35533</v>
      </c>
      <c r="F200" s="54">
        <f t="shared" si="4"/>
        <v>13.709049973926863</v>
      </c>
    </row>
    <row r="201" spans="2:6" ht="12.75">
      <c r="B201" s="29" t="s">
        <v>178</v>
      </c>
      <c r="C201" s="30" t="s">
        <v>179</v>
      </c>
      <c r="D201" s="54">
        <v>1152.09</v>
      </c>
      <c r="E201" s="54">
        <v>0</v>
      </c>
      <c r="F201" s="54">
        <f t="shared" si="4"/>
        <v>0</v>
      </c>
    </row>
    <row r="202" spans="2:6" ht="15" customHeight="1">
      <c r="B202" s="29" t="s">
        <v>180</v>
      </c>
      <c r="C202" s="30" t="s">
        <v>181</v>
      </c>
      <c r="D202" s="54">
        <v>44</v>
      </c>
      <c r="E202" s="54">
        <v>3.75068</v>
      </c>
      <c r="F202" s="54">
        <f t="shared" si="4"/>
        <v>8.524272727272727</v>
      </c>
    </row>
    <row r="203" spans="2:6" ht="12.75">
      <c r="B203" s="29" t="s">
        <v>182</v>
      </c>
      <c r="C203" s="30" t="s">
        <v>183</v>
      </c>
      <c r="D203" s="54">
        <v>2491</v>
      </c>
      <c r="E203" s="54">
        <v>0</v>
      </c>
      <c r="F203" s="54">
        <f t="shared" si="4"/>
        <v>0</v>
      </c>
    </row>
    <row r="204" spans="2:6" ht="12.75">
      <c r="B204" s="29" t="s">
        <v>184</v>
      </c>
      <c r="C204" s="30" t="s">
        <v>185</v>
      </c>
      <c r="D204" s="54">
        <v>262.761</v>
      </c>
      <c r="E204" s="54">
        <v>21.71714</v>
      </c>
      <c r="F204" s="54">
        <f t="shared" si="4"/>
        <v>8.264978440483937</v>
      </c>
    </row>
    <row r="205" spans="2:6" ht="12.75">
      <c r="B205" s="29" t="s">
        <v>186</v>
      </c>
      <c r="C205" s="30" t="s">
        <v>187</v>
      </c>
      <c r="D205" s="54">
        <v>11414.300000000001</v>
      </c>
      <c r="E205" s="54">
        <v>0</v>
      </c>
      <c r="F205" s="54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28058.5605</v>
      </c>
      <c r="F206" s="37">
        <f t="shared" si="4"/>
        <v>16.526198844049116</v>
      </c>
    </row>
    <row r="207" spans="2:6" ht="12.75">
      <c r="B207" s="29" t="s">
        <v>190</v>
      </c>
      <c r="C207" s="30" t="s">
        <v>191</v>
      </c>
      <c r="D207" s="54">
        <v>90182.2</v>
      </c>
      <c r="E207" s="54">
        <v>15030.4</v>
      </c>
      <c r="F207" s="54">
        <f t="shared" si="4"/>
        <v>16.666703628875766</v>
      </c>
    </row>
    <row r="208" spans="2:6" ht="12.75">
      <c r="B208" s="29" t="s">
        <v>192</v>
      </c>
      <c r="C208" s="30" t="s">
        <v>193</v>
      </c>
      <c r="D208" s="54">
        <v>79600.1</v>
      </c>
      <c r="E208" s="54">
        <v>13028.1605</v>
      </c>
      <c r="F208" s="54">
        <f t="shared" si="4"/>
        <v>16.367015242443163</v>
      </c>
    </row>
    <row r="209" spans="2:6" ht="12.75">
      <c r="B209" s="35" t="s">
        <v>194</v>
      </c>
      <c r="C209" s="36" t="s">
        <v>195</v>
      </c>
      <c r="D209" s="37">
        <v>1752095.3244900003</v>
      </c>
      <c r="E209" s="37">
        <v>323808.28260000004</v>
      </c>
      <c r="F209" s="37">
        <f t="shared" si="4"/>
        <v>18.481202368042055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5" t="s">
        <v>235</v>
      </c>
      <c r="C211" s="45"/>
      <c r="D211" s="45"/>
      <c r="E211" s="45"/>
      <c r="F211" s="45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7">IF(D214=0,0,(E214/D214)*100)</f>
        <v>0</v>
      </c>
    </row>
    <row r="215" spans="2:6" ht="11.25" customHeight="1">
      <c r="B215" s="29" t="s">
        <v>53</v>
      </c>
      <c r="C215" s="30" t="s">
        <v>54</v>
      </c>
      <c r="D215" s="54">
        <v>454.509</v>
      </c>
      <c r="E215" s="54">
        <v>0</v>
      </c>
      <c r="F215" s="54">
        <f t="shared" si="5"/>
        <v>0</v>
      </c>
    </row>
    <row r="216" spans="2:6" ht="12.75">
      <c r="B216" s="35" t="s">
        <v>55</v>
      </c>
      <c r="C216" s="36" t="s">
        <v>56</v>
      </c>
      <c r="D216" s="37">
        <v>35858.578</v>
      </c>
      <c r="E216" s="37">
        <v>496.43759000000006</v>
      </c>
      <c r="F216" s="37">
        <f t="shared" si="5"/>
        <v>1.3844318924191585</v>
      </c>
    </row>
    <row r="217" spans="2:6" ht="12.75">
      <c r="B217" s="29" t="s">
        <v>57</v>
      </c>
      <c r="C217" s="30" t="s">
        <v>58</v>
      </c>
      <c r="D217" s="54">
        <v>13223.833</v>
      </c>
      <c r="E217" s="54">
        <v>0</v>
      </c>
      <c r="F217" s="54">
        <f t="shared" si="5"/>
        <v>0</v>
      </c>
    </row>
    <row r="218" spans="2:6" ht="36.75" customHeight="1">
      <c r="B218" s="29" t="s">
        <v>59</v>
      </c>
      <c r="C218" s="30" t="s">
        <v>286</v>
      </c>
      <c r="D218" s="54">
        <v>22634.745</v>
      </c>
      <c r="E218" s="54">
        <v>496.43759000000006</v>
      </c>
      <c r="F218" s="54">
        <f t="shared" si="5"/>
        <v>2.1932546180661636</v>
      </c>
    </row>
    <row r="219" spans="2:6" ht="13.5" customHeight="1">
      <c r="B219" s="35" t="s">
        <v>71</v>
      </c>
      <c r="C219" s="36" t="s">
        <v>72</v>
      </c>
      <c r="D219" s="37">
        <v>12423.2</v>
      </c>
      <c r="E219" s="37">
        <v>1178.05796</v>
      </c>
      <c r="F219" s="37">
        <f t="shared" si="5"/>
        <v>9.482725545753107</v>
      </c>
    </row>
    <row r="220" spans="2:6" ht="15" customHeight="1">
      <c r="B220" s="29" t="s">
        <v>73</v>
      </c>
      <c r="C220" s="30" t="s">
        <v>74</v>
      </c>
      <c r="D220" s="54">
        <v>3766</v>
      </c>
      <c r="E220" s="54">
        <v>728.058</v>
      </c>
      <c r="F220" s="54">
        <f t="shared" si="5"/>
        <v>19.3323951141795</v>
      </c>
    </row>
    <row r="221" spans="2:7" ht="24.75" customHeight="1">
      <c r="B221" s="29" t="s">
        <v>77</v>
      </c>
      <c r="C221" s="30" t="s">
        <v>78</v>
      </c>
      <c r="D221" s="54">
        <v>190</v>
      </c>
      <c r="E221" s="54">
        <v>190</v>
      </c>
      <c r="F221" s="54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54">
        <v>8207.2</v>
      </c>
      <c r="E222" s="54">
        <v>0</v>
      </c>
      <c r="F222" s="54">
        <f t="shared" si="5"/>
        <v>0</v>
      </c>
    </row>
    <row r="223" spans="2:6" ht="13.5" customHeight="1">
      <c r="B223" s="29" t="s">
        <v>81</v>
      </c>
      <c r="C223" s="30" t="s">
        <v>82</v>
      </c>
      <c r="D223" s="54">
        <v>260</v>
      </c>
      <c r="E223" s="54">
        <v>259.99996</v>
      </c>
      <c r="F223" s="54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1313.002</v>
      </c>
      <c r="E224" s="37">
        <v>37.300000000000004</v>
      </c>
      <c r="F224" s="37">
        <f t="shared" si="5"/>
        <v>2.840818216575451</v>
      </c>
    </row>
    <row r="225" spans="2:6" ht="25.5">
      <c r="B225" s="29" t="s">
        <v>102</v>
      </c>
      <c r="C225" s="30" t="s">
        <v>103</v>
      </c>
      <c r="D225" s="54">
        <v>697.702</v>
      </c>
      <c r="E225" s="54">
        <v>0</v>
      </c>
      <c r="F225" s="54">
        <f t="shared" si="5"/>
        <v>0</v>
      </c>
    </row>
    <row r="226" spans="2:6" ht="25.5">
      <c r="B226" s="29" t="s">
        <v>120</v>
      </c>
      <c r="C226" s="30" t="s">
        <v>121</v>
      </c>
      <c r="D226" s="54">
        <v>615.3000000000001</v>
      </c>
      <c r="E226" s="54">
        <v>37.300000000000004</v>
      </c>
      <c r="F226" s="54">
        <f t="shared" si="5"/>
        <v>6.062083536486266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4">
        <v>120</v>
      </c>
      <c r="E228" s="54">
        <v>0</v>
      </c>
      <c r="F228" s="54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4">
        <v>168</v>
      </c>
      <c r="E230" s="54">
        <v>0</v>
      </c>
      <c r="F230" s="54">
        <f t="shared" si="5"/>
        <v>0</v>
      </c>
    </row>
    <row r="231" spans="2:6" ht="25.5">
      <c r="B231" s="29" t="s">
        <v>140</v>
      </c>
      <c r="C231" s="30" t="s">
        <v>141</v>
      </c>
      <c r="D231" s="54">
        <v>640</v>
      </c>
      <c r="E231" s="54">
        <v>0</v>
      </c>
      <c r="F231" s="54">
        <f t="shared" si="5"/>
        <v>0</v>
      </c>
    </row>
    <row r="232" spans="2:6" ht="14.25" customHeight="1">
      <c r="B232" s="29" t="s">
        <v>233</v>
      </c>
      <c r="C232" s="30" t="s">
        <v>234</v>
      </c>
      <c r="D232" s="54">
        <v>750</v>
      </c>
      <c r="E232" s="54">
        <v>0</v>
      </c>
      <c r="F232" s="54">
        <f t="shared" si="5"/>
        <v>0</v>
      </c>
    </row>
    <row r="233" spans="2:6" ht="12.75">
      <c r="B233" s="35" t="s">
        <v>144</v>
      </c>
      <c r="C233" s="36" t="s">
        <v>145</v>
      </c>
      <c r="D233" s="37">
        <v>58033.9</v>
      </c>
      <c r="E233" s="37">
        <v>3098.80913</v>
      </c>
      <c r="F233" s="37">
        <f t="shared" si="5"/>
        <v>5.3396534267040465</v>
      </c>
    </row>
    <row r="234" spans="2:6" ht="12.75">
      <c r="B234" s="29" t="s">
        <v>146</v>
      </c>
      <c r="C234" s="30" t="s">
        <v>147</v>
      </c>
      <c r="D234" s="54">
        <v>49345.9</v>
      </c>
      <c r="E234" s="54">
        <v>2628.00913</v>
      </c>
      <c r="F234" s="54">
        <f t="shared" si="5"/>
        <v>5.325688922483934</v>
      </c>
    </row>
    <row r="235" spans="2:6" ht="25.5">
      <c r="B235" s="29" t="s">
        <v>295</v>
      </c>
      <c r="C235" s="30" t="s">
        <v>296</v>
      </c>
      <c r="D235" s="54">
        <v>1000</v>
      </c>
      <c r="E235" s="54">
        <v>0</v>
      </c>
      <c r="F235" s="54">
        <f t="shared" si="5"/>
        <v>0</v>
      </c>
    </row>
    <row r="236" spans="2:6" ht="12.75">
      <c r="B236" s="29" t="s">
        <v>150</v>
      </c>
      <c r="C236" s="30" t="s">
        <v>151</v>
      </c>
      <c r="D236" s="54">
        <v>7688</v>
      </c>
      <c r="E236" s="54">
        <v>470.8</v>
      </c>
      <c r="F236" s="54">
        <f t="shared" si="5"/>
        <v>6.123829344432882</v>
      </c>
    </row>
    <row r="237" spans="2:6" ht="12.75">
      <c r="B237" s="35" t="s">
        <v>154</v>
      </c>
      <c r="C237" s="36" t="s">
        <v>155</v>
      </c>
      <c r="D237" s="37">
        <v>221522.99580000003</v>
      </c>
      <c r="E237" s="37">
        <v>50341.7128</v>
      </c>
      <c r="F237" s="37">
        <f t="shared" si="5"/>
        <v>22.72527627129535</v>
      </c>
    </row>
    <row r="238" spans="2:6" ht="12" customHeight="1">
      <c r="B238" s="29" t="s">
        <v>259</v>
      </c>
      <c r="C238" s="30" t="s">
        <v>260</v>
      </c>
      <c r="D238" s="54">
        <v>41040</v>
      </c>
      <c r="E238" s="54">
        <v>0</v>
      </c>
      <c r="F238" s="54">
        <f t="shared" si="5"/>
        <v>0</v>
      </c>
    </row>
    <row r="239" spans="2:6" ht="13.5" customHeight="1">
      <c r="B239" s="29" t="s">
        <v>276</v>
      </c>
      <c r="C239" s="30" t="s">
        <v>277</v>
      </c>
      <c r="D239" s="54">
        <v>1000</v>
      </c>
      <c r="E239" s="54">
        <v>0</v>
      </c>
      <c r="F239" s="54">
        <f t="shared" si="5"/>
        <v>0</v>
      </c>
    </row>
    <row r="240" spans="2:6" ht="12.75">
      <c r="B240" s="29" t="s">
        <v>302</v>
      </c>
      <c r="C240" s="30" t="s">
        <v>303</v>
      </c>
      <c r="D240" s="54">
        <v>7500</v>
      </c>
      <c r="E240" s="54">
        <v>3900</v>
      </c>
      <c r="F240" s="54">
        <f t="shared" si="5"/>
        <v>52</v>
      </c>
    </row>
    <row r="241" spans="2:6" ht="12.75">
      <c r="B241" s="29" t="s">
        <v>158</v>
      </c>
      <c r="C241" s="30" t="s">
        <v>159</v>
      </c>
      <c r="D241" s="54">
        <v>8471.98</v>
      </c>
      <c r="E241" s="54">
        <v>140</v>
      </c>
      <c r="F241" s="54">
        <f t="shared" si="5"/>
        <v>1.652506261818371</v>
      </c>
    </row>
    <row r="242" spans="2:6" ht="24" customHeight="1">
      <c r="B242" s="29" t="s">
        <v>261</v>
      </c>
      <c r="C242" s="30" t="s">
        <v>262</v>
      </c>
      <c r="D242" s="54">
        <v>4172.12</v>
      </c>
      <c r="E242" s="54">
        <v>0</v>
      </c>
      <c r="F242" s="54">
        <f t="shared" si="5"/>
        <v>0</v>
      </c>
    </row>
    <row r="243" spans="2:6" ht="25.5">
      <c r="B243" s="29" t="s">
        <v>263</v>
      </c>
      <c r="C243" s="30" t="s">
        <v>264</v>
      </c>
      <c r="D243" s="54">
        <v>38658.461800000005</v>
      </c>
      <c r="E243" s="54">
        <v>36001.7128</v>
      </c>
      <c r="F243" s="54">
        <f t="shared" si="5"/>
        <v>93.1276391343641</v>
      </c>
    </row>
    <row r="244" spans="2:6" ht="24" customHeight="1">
      <c r="B244" s="29" t="s">
        <v>265</v>
      </c>
      <c r="C244" s="30" t="s">
        <v>266</v>
      </c>
      <c r="D244" s="54">
        <v>24925.8</v>
      </c>
      <c r="E244" s="54">
        <v>8300</v>
      </c>
      <c r="F244" s="54">
        <f t="shared" si="5"/>
        <v>33.298830930200836</v>
      </c>
    </row>
    <row r="245" spans="2:6" ht="12.75">
      <c r="B245" s="29" t="s">
        <v>297</v>
      </c>
      <c r="C245" s="30" t="s">
        <v>298</v>
      </c>
      <c r="D245" s="54">
        <v>16350</v>
      </c>
      <c r="E245" s="54">
        <v>0</v>
      </c>
      <c r="F245" s="54">
        <f t="shared" si="5"/>
        <v>0</v>
      </c>
    </row>
    <row r="246" spans="2:6" ht="12.75" customHeight="1">
      <c r="B246" s="29" t="s">
        <v>160</v>
      </c>
      <c r="C246" s="30" t="s">
        <v>161</v>
      </c>
      <c r="D246" s="54">
        <v>50560.109000000004</v>
      </c>
      <c r="E246" s="54">
        <v>0</v>
      </c>
      <c r="F246" s="54">
        <f t="shared" si="5"/>
        <v>0</v>
      </c>
    </row>
    <row r="247" spans="2:6" ht="15" customHeight="1">
      <c r="B247" s="29" t="s">
        <v>162</v>
      </c>
      <c r="C247" s="30" t="s">
        <v>163</v>
      </c>
      <c r="D247" s="54">
        <v>949</v>
      </c>
      <c r="E247" s="54">
        <v>0</v>
      </c>
      <c r="F247" s="54">
        <f t="shared" si="5"/>
        <v>0</v>
      </c>
    </row>
    <row r="248" spans="2:6" ht="12.75" customHeight="1">
      <c r="B248" s="29" t="s">
        <v>166</v>
      </c>
      <c r="C248" s="30" t="s">
        <v>167</v>
      </c>
      <c r="D248" s="54">
        <v>24975.325</v>
      </c>
      <c r="E248" s="54">
        <v>2000</v>
      </c>
      <c r="F248" s="54">
        <f t="shared" si="5"/>
        <v>8.007903801051636</v>
      </c>
    </row>
    <row r="249" spans="2:6" ht="42.75" customHeight="1">
      <c r="B249" s="29" t="s">
        <v>267</v>
      </c>
      <c r="C249" s="30" t="s">
        <v>268</v>
      </c>
      <c r="D249" s="54">
        <v>267.7</v>
      </c>
      <c r="E249" s="54">
        <v>0</v>
      </c>
      <c r="F249" s="54">
        <f t="shared" si="5"/>
        <v>0</v>
      </c>
    </row>
    <row r="250" spans="2:6" ht="13.5" customHeight="1">
      <c r="B250" s="29" t="s">
        <v>170</v>
      </c>
      <c r="C250" s="30" t="s">
        <v>171</v>
      </c>
      <c r="D250" s="54">
        <v>2652.5</v>
      </c>
      <c r="E250" s="54">
        <v>0</v>
      </c>
      <c r="F250" s="54">
        <f t="shared" si="5"/>
        <v>0</v>
      </c>
    </row>
    <row r="251" spans="2:6" ht="13.5" customHeight="1">
      <c r="B251" s="35" t="s">
        <v>172</v>
      </c>
      <c r="C251" s="36" t="s">
        <v>173</v>
      </c>
      <c r="D251" s="37">
        <v>3198.08</v>
      </c>
      <c r="E251" s="37">
        <v>131.07158</v>
      </c>
      <c r="F251" s="37">
        <f t="shared" si="5"/>
        <v>4.09844594256554</v>
      </c>
    </row>
    <row r="252" spans="2:6" ht="12.75">
      <c r="B252" s="29" t="s">
        <v>178</v>
      </c>
      <c r="C252" s="30" t="s">
        <v>179</v>
      </c>
      <c r="D252" s="54">
        <v>322.08</v>
      </c>
      <c r="E252" s="54">
        <v>0</v>
      </c>
      <c r="F252" s="54">
        <f t="shared" si="5"/>
        <v>0</v>
      </c>
    </row>
    <row r="253" spans="2:6" ht="13.5" customHeight="1">
      <c r="B253" s="29" t="s">
        <v>180</v>
      </c>
      <c r="C253" s="30" t="s">
        <v>181</v>
      </c>
      <c r="D253" s="54">
        <v>2200</v>
      </c>
      <c r="E253" s="54">
        <v>0</v>
      </c>
      <c r="F253" s="54">
        <f t="shared" si="5"/>
        <v>0</v>
      </c>
    </row>
    <row r="254" spans="2:6" ht="12.75">
      <c r="B254" s="29" t="s">
        <v>269</v>
      </c>
      <c r="C254" s="30" t="s">
        <v>270</v>
      </c>
      <c r="D254" s="54">
        <v>676</v>
      </c>
      <c r="E254" s="54">
        <v>131.07158</v>
      </c>
      <c r="F254" s="54">
        <f t="shared" si="5"/>
        <v>19.38928698224852</v>
      </c>
    </row>
    <row r="255" spans="2:6" ht="12.75">
      <c r="B255" s="35" t="s">
        <v>188</v>
      </c>
      <c r="C255" s="36" t="s">
        <v>189</v>
      </c>
      <c r="D255" s="37">
        <v>150</v>
      </c>
      <c r="E255" s="37">
        <v>0</v>
      </c>
      <c r="F255" s="37">
        <f t="shared" si="5"/>
        <v>0</v>
      </c>
    </row>
    <row r="256" spans="2:6" ht="12.75">
      <c r="B256" s="29" t="s">
        <v>192</v>
      </c>
      <c r="C256" s="30" t="s">
        <v>193</v>
      </c>
      <c r="D256" s="54">
        <v>150</v>
      </c>
      <c r="E256" s="54">
        <v>0</v>
      </c>
      <c r="F256" s="54">
        <f t="shared" si="5"/>
        <v>0</v>
      </c>
    </row>
    <row r="257" spans="2:6" ht="12.75">
      <c r="B257" s="35" t="s">
        <v>194</v>
      </c>
      <c r="C257" s="36" t="s">
        <v>195</v>
      </c>
      <c r="D257" s="37">
        <v>334632.26480000006</v>
      </c>
      <c r="E257" s="37">
        <v>55283.38906000001</v>
      </c>
      <c r="F257" s="37">
        <f t="shared" si="5"/>
        <v>16.520639183744365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2020-03-10T12:42:56Z</cp:lastPrinted>
  <dcterms:created xsi:type="dcterms:W3CDTF">2018-09-11T12:44:43Z</dcterms:created>
  <dcterms:modified xsi:type="dcterms:W3CDTF">2020-03-10T12:43:53Z</dcterms:modified>
  <cp:category/>
  <cp:version/>
  <cp:contentType/>
  <cp:contentStatus/>
</cp:coreProperties>
</file>