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видатки'!$A$1:$F$324</definedName>
  </definedNames>
  <calcPr fullCalcOnLoad="1"/>
</workbook>
</file>

<file path=xl/sharedStrings.xml><?xml version="1.0" encoding="utf-8"?>
<sst xmlns="http://schemas.openxmlformats.org/spreadsheetml/2006/main" count="499" uniqueCount="361">
  <si>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</si>
  <si>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</si>
  <si>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</si>
  <si>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</si>
  <si>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</si>
  <si>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</si>
  <si>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</si>
  <si>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</si>
  <si>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</si>
  <si>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</si>
  <si>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</si>
  <si>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</si>
  <si>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</si>
  <si>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</si>
  <si>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</si>
  <si>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</si>
  <si>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</si>
  <si>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</si>
  <si>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</si>
  <si>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</si>
  <si>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</si>
  <si>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</si>
  <si>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</si>
  <si>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</si>
  <si>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</si>
  <si>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</si>
  <si>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</si>
  <si>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</si>
  <si>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</si>
  <si>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</si>
  <si>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</si>
  <si>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</si>
  <si>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</si>
  <si>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</si>
  <si>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</si>
  <si>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</si>
  <si>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</si>
  <si>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</si>
  <si>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</si>
  <si>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</si>
  <si>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</si>
  <si>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</si>
  <si>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</si>
  <si>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</si>
  <si>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</si>
  <si>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</si>
  <si>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</si>
  <si>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</si>
  <si>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</si>
  <si>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</si>
  <si>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</si>
  <si>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</si>
  <si>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</si>
  <si>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</si>
  <si>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</si>
  <si>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</si>
  <si>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</si>
  <si>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</si>
  <si>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</si>
  <si>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</si>
  <si>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</si>
  <si>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</si>
  <si>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</si>
  <si>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</si>
  <si>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</si>
  <si>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</si>
  <si>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</si>
  <si>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</si>
  <si>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</si>
  <si>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</si>
  <si>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</si>
  <si>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</si>
  <si>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</si>
  <si>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</si>
  <si>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</si>
  <si>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</si>
  <si>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</si>
  <si>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</si>
  <si>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</si>
  <si>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</si>
  <si>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</si>
  <si>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</si>
  <si>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</si>
  <si>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</si>
  <si>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</si>
  <si>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</si>
  <si>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</si>
  <si>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</si>
  <si>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</si>
  <si>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</si>
  <si>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</si>
  <si>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</si>
  <si>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</si>
  <si>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</si>
  <si>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</si>
  <si>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</si>
  <si>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</si>
  <si>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</si>
  <si>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</si>
  <si>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</si>
  <si>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</si>
  <si>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</si>
  <si>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</si>
  <si>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</si>
  <si>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</si>
  <si>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</si>
  <si>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</si>
  <si>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</si>
  <si>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</si>
  <si>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</si>
  <si>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</si>
  <si>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</si>
  <si>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</si>
  <si>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</si>
  <si>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</si>
  <si>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</si>
  <si>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</si>
  <si>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</si>
  <si>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</si>
  <si>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</si>
  <si>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</si>
  <si>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</si>
  <si>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</si>
  <si>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</si>
  <si>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</si>
  <si>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</si>
  <si>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</si>
  <si>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</si>
  <si>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</si>
  <si>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</si>
  <si>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</si>
  <si>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</si>
  <si>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</si>
  <si>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</si>
  <si>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</si>
  <si>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</si>
  <si>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</si>
  <si>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</si>
  <si>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</si>
  <si>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</si>
  <si>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</si>
  <si>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</si>
  <si>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</si>
  <si>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</si>
  <si>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</si>
  <si>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</si>
  <si>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</si>
  <si>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</si>
  <si>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</si>
  <si>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</si>
  <si>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</si>
  <si>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</si>
  <si>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</si>
  <si>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</si>
  <si>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</si>
  <si>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</si>
  <si>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</si>
  <si>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</si>
  <si>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</si>
  <si>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</si>
  <si>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</si>
  <si>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</si>
  <si>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</si>
  <si>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</si>
  <si>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</si>
  <si>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</si>
  <si>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</si>
  <si>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</si>
  <si>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</si>
  <si>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</si>
  <si>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</si>
  <si>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</si>
  <si>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</si>
  <si>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</si>
  <si>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</si>
  <si>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</si>
  <si>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</si>
  <si>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</si>
  <si>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</si>
  <si>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</si>
  <si>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</si>
  <si>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</si>
  <si>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</si>
  <si>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</si>
  <si>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</si>
  <si>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</si>
  <si>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</si>
  <si>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</si>
  <si>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</si>
  <si>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</si>
  <si>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</si>
  <si>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</si>
  <si>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</si>
  <si>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</si>
  <si>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</si>
  <si>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</si>
  <si>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</si>
  <si>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</si>
  <si>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</si>
  <si>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</si>
  <si>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</si>
  <si>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</si>
  <si>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</si>
  <si>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</si>
  <si>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</si>
  <si>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</si>
  <si>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</si>
  <si>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</si>
  <si>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</si>
  <si>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</si>
  <si>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</si>
  <si>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</si>
  <si>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</si>
  <si>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</si>
  <si>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</si>
  <si>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</si>
  <si>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</si>
  <si>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</si>
  <si>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</si>
  <si>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</si>
  <si>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</si>
  <si>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</si>
  <si>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</si>
  <si>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</si>
  <si>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</si>
  <si>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</si>
  <si>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</si>
  <si>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</si>
  <si>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</si>
  <si>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</si>
  <si>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</si>
  <si>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</si>
  <si>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</si>
  <si>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</si>
  <si>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</si>
  <si>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</si>
  <si>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</si>
  <si>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</si>
  <si>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</si>
  <si>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</si>
  <si>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</si>
  <si>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</si>
  <si>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</si>
  <si>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</si>
  <si>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</si>
  <si>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</si>
  <si>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</si>
  <si>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</si>
  <si>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</si>
  <si>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</si>
  <si>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</si>
  <si>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</si>
  <si>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</si>
  <si>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</si>
  <si>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</si>
  <si>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</si>
  <si>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</si>
  <si>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</si>
  <si>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</si>
  <si>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</si>
  <si>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</si>
  <si>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</si>
  <si>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</si>
  <si>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</si>
  <si>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</si>
  <si>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</si>
  <si>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</si>
  <si>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</si>
  <si>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</si>
  <si>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</si>
  <si>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</si>
  <si>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</si>
  <si>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</si>
  <si>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</si>
  <si>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</si>
  <si>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</si>
  <si>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</si>
  <si>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</si>
  <si>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</si>
  <si>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</si>
  <si>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</si>
  <si>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</si>
  <si>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</si>
  <si>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</si>
  <si>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</si>
  <si>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</si>
  <si>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</si>
  <si>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</si>
  <si>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</si>
  <si>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</si>
  <si>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</si>
  <si>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</si>
  <si>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</si>
  <si>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</si>
  <si>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</si>
  <si>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</si>
  <si>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</si>
  <si>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</si>
  <si>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</si>
  <si>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</si>
  <si>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</si>
  <si>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</si>
  <si>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</si>
  <si>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</si>
  <si>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</si>
  <si>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</si>
  <si>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</si>
  <si>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</si>
  <si>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</si>
  <si>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</si>
  <si>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</si>
  <si>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</si>
  <si>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</si>
  <si>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</si>
  <si>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</si>
  <si>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</si>
  <si>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</si>
  <si>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</si>
  <si>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</si>
  <si>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</si>
  <si>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</si>
  <si>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</si>
  <si>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</si>
  <si>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</si>
  <si>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</si>
  <si>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</si>
  <si>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</si>
  <si>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</si>
  <si>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</si>
  <si>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</si>
  <si>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</si>
  <si>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</si>
  <si>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</si>
  <si>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</si>
  <si>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</si>
  <si>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</si>
  <si>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</si>
  <si>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</si>
  <si>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</si>
  <si>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</si>
  <si>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</si>
  <si>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</si>
  <si>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</si>
  <si>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</si>
  <si>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</si>
  <si>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</si>
  <si>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</si>
  <si>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</si>
  <si>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</si>
  <si>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</si>
  <si>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</si>
  <si>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</si>
  <si>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</si>
  <si>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</si>
  <si>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</si>
  <si>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</si>
  <si>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</si>
  <si>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</si>
  <si>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</si>
  <si>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</si>
  <si>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Оперативна інформація про доходи та видатки  бюджету                                                                         міста Кропивницького за період з 01.01.2019 по 16.08.2019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</si>
</sst>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0" fontId="42" fillId="33" borderId="10" xfId="53" applyFont="1" applyFill="1" applyBorder="1" applyAlignment="1" quotePrefix="1">
      <alignment vertical="center" wrapText="1"/>
      <protection/>
    </xf>
    <xf numFmtId="0" fontId="42" fillId="33" borderId="10" xfId="53" applyFont="1" applyFill="1" applyBorder="1" applyAlignment="1">
      <alignment vertical="center" wrapText="1"/>
      <protection/>
    </xf>
    <xf numFmtId="0" fontId="35" fillId="0" borderId="10" xfId="53" applyBorder="1" applyAlignment="1" quotePrefix="1">
      <alignment vertical="center" wrapText="1"/>
      <protection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175" fontId="24" fillId="0" borderId="0" xfId="69" applyNumberFormat="1" applyFont="1" applyAlignment="1">
      <alignment/>
    </xf>
    <xf numFmtId="175" fontId="24" fillId="0" borderId="0" xfId="69" applyNumberFormat="1" applyFont="1" applyAlignment="1">
      <alignment horizontal="center" vertical="center" wrapText="1"/>
    </xf>
    <xf numFmtId="175" fontId="24" fillId="34" borderId="12" xfId="69" applyNumberFormat="1" applyFont="1" applyFill="1" applyBorder="1" applyAlignment="1">
      <alignment/>
    </xf>
    <xf numFmtId="175" fontId="24" fillId="34" borderId="0" xfId="69" applyNumberFormat="1" applyFont="1" applyFill="1" applyAlignment="1">
      <alignment/>
    </xf>
    <xf numFmtId="175" fontId="24" fillId="0" borderId="0" xfId="69" applyNumberFormat="1" applyFont="1" applyAlignment="1" quotePrefix="1">
      <alignment/>
    </xf>
    <xf numFmtId="171" fontId="0" fillId="0" borderId="10" xfId="69" applyFont="1" applyBorder="1" applyAlignment="1">
      <alignment/>
    </xf>
    <xf numFmtId="171" fontId="0" fillId="33" borderId="10" xfId="69" applyFont="1" applyFill="1" applyBorder="1" applyAlignment="1">
      <alignment/>
    </xf>
    <xf numFmtId="171" fontId="42" fillId="33" borderId="10" xfId="69" applyFont="1" applyFill="1" applyBorder="1" applyAlignment="1">
      <alignment vertical="center" wrapText="1"/>
    </xf>
    <xf numFmtId="171" fontId="0" fillId="0" borderId="10" xfId="69" applyFont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2.57421875" style="6" customWidth="1"/>
    <col min="4" max="4" width="16.00390625" style="25" customWidth="1"/>
    <col min="5" max="6" width="15.421875" style="25" customWidth="1"/>
    <col min="7" max="7" width="15.421875" style="46" customWidth="1"/>
    <col min="8" max="8" width="9.140625" style="13" customWidth="1"/>
  </cols>
  <sheetData>
    <row r="1" spans="1:6" ht="37.5" customHeight="1">
      <c r="A1" s="56" t="s">
        <v>360</v>
      </c>
      <c r="B1" s="56"/>
      <c r="C1" s="56"/>
      <c r="D1" s="56"/>
      <c r="E1" s="56"/>
      <c r="F1" s="56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56" t="s">
        <v>320</v>
      </c>
      <c r="D3" s="56"/>
      <c r="E3" s="56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58" t="s">
        <v>46</v>
      </c>
      <c r="C5" s="58"/>
      <c r="D5" s="58"/>
      <c r="E5" s="58"/>
      <c r="F5" s="58"/>
    </row>
    <row r="6" ht="12.75">
      <c r="F6" s="45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356</v>
      </c>
      <c r="E7" s="26" t="s">
        <v>1</v>
      </c>
      <c r="F7" s="26" t="s">
        <v>359</v>
      </c>
      <c r="G7" s="47"/>
      <c r="H7" s="18"/>
    </row>
    <row r="8" spans="1:6" ht="12.75">
      <c r="A8" s="2"/>
      <c r="B8" s="28">
        <v>10000000</v>
      </c>
      <c r="C8" s="12" t="s">
        <v>2</v>
      </c>
      <c r="D8" s="51">
        <v>1390454.386</v>
      </c>
      <c r="E8" s="51">
        <v>877875.47453</v>
      </c>
      <c r="F8" s="51">
        <f aca="true" t="shared" si="0" ref="F8:F71">IF(D8=0,0,E8/D8*100)</f>
        <v>63.13587007017431</v>
      </c>
    </row>
    <row r="9" spans="1:6" ht="25.5">
      <c r="A9" s="2"/>
      <c r="B9" s="28">
        <v>11000000</v>
      </c>
      <c r="C9" s="12" t="s">
        <v>3</v>
      </c>
      <c r="D9" s="51">
        <v>987519.186</v>
      </c>
      <c r="E9" s="51">
        <v>601251.23604</v>
      </c>
      <c r="F9" s="51">
        <f t="shared" si="0"/>
        <v>60.8850181914339</v>
      </c>
    </row>
    <row r="10" spans="1:6" ht="12.75">
      <c r="A10" s="2"/>
      <c r="B10" s="28">
        <v>11010000</v>
      </c>
      <c r="C10" s="12" t="s">
        <v>4</v>
      </c>
      <c r="D10" s="51">
        <v>987143.186</v>
      </c>
      <c r="E10" s="51">
        <v>601364.00647</v>
      </c>
      <c r="F10" s="51">
        <f t="shared" si="0"/>
        <v>60.91963303791675</v>
      </c>
    </row>
    <row r="11" spans="1:6" ht="38.25" customHeight="1">
      <c r="A11" s="2"/>
      <c r="B11" s="28">
        <v>11010100</v>
      </c>
      <c r="C11" s="12" t="s">
        <v>5</v>
      </c>
      <c r="D11" s="51">
        <v>809143.186</v>
      </c>
      <c r="E11" s="51">
        <v>507469.93157</v>
      </c>
      <c r="F11" s="51">
        <f t="shared" si="0"/>
        <v>62.71695051634533</v>
      </c>
    </row>
    <row r="12" spans="1:6" ht="48" customHeight="1">
      <c r="A12" s="2"/>
      <c r="B12" s="28">
        <v>11010200</v>
      </c>
      <c r="C12" s="12" t="s">
        <v>6</v>
      </c>
      <c r="D12" s="51">
        <v>127000</v>
      </c>
      <c r="E12" s="51">
        <v>59763.181229999995</v>
      </c>
      <c r="F12" s="51">
        <f t="shared" si="0"/>
        <v>47.05762301574803</v>
      </c>
    </row>
    <row r="13" spans="1:6" ht="38.25">
      <c r="A13" s="2"/>
      <c r="B13" s="28">
        <v>11010400</v>
      </c>
      <c r="C13" s="12" t="s">
        <v>7</v>
      </c>
      <c r="D13" s="51">
        <v>43000</v>
      </c>
      <c r="E13" s="51">
        <v>23839.94215</v>
      </c>
      <c r="F13" s="51">
        <f t="shared" si="0"/>
        <v>55.44172593023256</v>
      </c>
    </row>
    <row r="14" spans="1:6" ht="24.75" customHeight="1">
      <c r="A14" s="2"/>
      <c r="B14" s="28">
        <v>11010500</v>
      </c>
      <c r="C14" s="12" t="s">
        <v>8</v>
      </c>
      <c r="D14" s="51">
        <v>7500</v>
      </c>
      <c r="E14" s="51">
        <v>10290.95152</v>
      </c>
      <c r="F14" s="51">
        <f t="shared" si="0"/>
        <v>137.21268693333334</v>
      </c>
    </row>
    <row r="15" spans="1:6" ht="24" customHeight="1">
      <c r="A15" s="2"/>
      <c r="B15" s="28">
        <v>11010900</v>
      </c>
      <c r="C15" s="12" t="s">
        <v>222</v>
      </c>
      <c r="D15" s="51">
        <v>500</v>
      </c>
      <c r="E15" s="51">
        <v>0</v>
      </c>
      <c r="F15" s="51">
        <f t="shared" si="0"/>
        <v>0</v>
      </c>
    </row>
    <row r="16" spans="1:6" ht="12.75">
      <c r="A16" s="2"/>
      <c r="B16" s="28">
        <v>11020000</v>
      </c>
      <c r="C16" s="12" t="s">
        <v>9</v>
      </c>
      <c r="D16" s="51">
        <v>376</v>
      </c>
      <c r="E16" s="51">
        <v>-112.77042999999999</v>
      </c>
      <c r="F16" s="51">
        <f t="shared" si="0"/>
        <v>-29.992135638297867</v>
      </c>
    </row>
    <row r="17" spans="1:6" ht="25.5">
      <c r="A17" s="2"/>
      <c r="B17" s="28">
        <v>11020200</v>
      </c>
      <c r="C17" s="12" t="s">
        <v>10</v>
      </c>
      <c r="D17" s="51">
        <v>376</v>
      </c>
      <c r="E17" s="51">
        <v>-112.77042999999999</v>
      </c>
      <c r="F17" s="51">
        <f t="shared" si="0"/>
        <v>-29.992135638297867</v>
      </c>
    </row>
    <row r="18" spans="1:6" ht="25.5">
      <c r="A18" s="2"/>
      <c r="B18" s="28">
        <v>13000000</v>
      </c>
      <c r="C18" s="12" t="s">
        <v>223</v>
      </c>
      <c r="D18" s="51">
        <v>223</v>
      </c>
      <c r="E18" s="51">
        <v>62.832800000000006</v>
      </c>
      <c r="F18" s="51">
        <f t="shared" si="0"/>
        <v>28.17614349775785</v>
      </c>
    </row>
    <row r="19" spans="1:6" ht="12.75" customHeight="1">
      <c r="A19" s="2"/>
      <c r="B19" s="28">
        <v>13010000</v>
      </c>
      <c r="C19" s="12" t="s">
        <v>254</v>
      </c>
      <c r="D19" s="51">
        <v>0</v>
      </c>
      <c r="E19" s="51">
        <v>2.92964</v>
      </c>
      <c r="F19" s="51">
        <f t="shared" si="0"/>
        <v>0</v>
      </c>
    </row>
    <row r="20" spans="1:6" ht="51.75" customHeight="1">
      <c r="A20" s="2"/>
      <c r="B20" s="28">
        <v>13010200</v>
      </c>
      <c r="C20" s="12" t="s">
        <v>255</v>
      </c>
      <c r="D20" s="51">
        <v>0</v>
      </c>
      <c r="E20" s="51">
        <v>2.92964</v>
      </c>
      <c r="F20" s="51">
        <f t="shared" si="0"/>
        <v>0</v>
      </c>
    </row>
    <row r="21" spans="1:6" ht="12.75">
      <c r="A21" s="2"/>
      <c r="B21" s="28">
        <v>13030000</v>
      </c>
      <c r="C21" s="12" t="s">
        <v>224</v>
      </c>
      <c r="D21" s="51">
        <v>223</v>
      </c>
      <c r="E21" s="51">
        <v>59.90316000000001</v>
      </c>
      <c r="F21" s="51">
        <f t="shared" si="0"/>
        <v>26.86240358744395</v>
      </c>
    </row>
    <row r="22" spans="1:6" ht="13.5" customHeight="1">
      <c r="A22" s="2"/>
      <c r="B22" s="28">
        <v>13030100</v>
      </c>
      <c r="C22" s="12" t="s">
        <v>225</v>
      </c>
      <c r="D22" s="51">
        <v>8.5</v>
      </c>
      <c r="E22" s="51">
        <v>2.81848</v>
      </c>
      <c r="F22" s="51">
        <f t="shared" si="0"/>
        <v>33.15858823529412</v>
      </c>
    </row>
    <row r="23" spans="1:6" ht="27" customHeight="1">
      <c r="A23" s="2"/>
      <c r="B23" s="28">
        <v>13030200</v>
      </c>
      <c r="C23" s="12" t="s">
        <v>226</v>
      </c>
      <c r="D23" s="51">
        <v>214.5</v>
      </c>
      <c r="E23" s="51">
        <v>57.09574</v>
      </c>
      <c r="F23" s="51">
        <f t="shared" si="0"/>
        <v>26.618060606060606</v>
      </c>
    </row>
    <row r="24" spans="1:6" ht="25.5">
      <c r="A24" s="2"/>
      <c r="B24" s="28">
        <v>13030600</v>
      </c>
      <c r="C24" s="12" t="s">
        <v>253</v>
      </c>
      <c r="D24" s="51">
        <v>0</v>
      </c>
      <c r="E24" s="51">
        <v>-0.01106</v>
      </c>
      <c r="F24" s="51">
        <f t="shared" si="0"/>
        <v>0</v>
      </c>
    </row>
    <row r="25" spans="1:6" ht="12.75">
      <c r="A25" s="2"/>
      <c r="B25" s="28">
        <v>14000000</v>
      </c>
      <c r="C25" s="12" t="s">
        <v>11</v>
      </c>
      <c r="D25" s="51">
        <v>124523.6</v>
      </c>
      <c r="E25" s="51">
        <v>63130.87503</v>
      </c>
      <c r="F25" s="51">
        <f t="shared" si="0"/>
        <v>50.697919936461844</v>
      </c>
    </row>
    <row r="26" spans="1:6" ht="25.5">
      <c r="A26" s="2"/>
      <c r="B26" s="28">
        <v>14020000</v>
      </c>
      <c r="C26" s="12" t="s">
        <v>227</v>
      </c>
      <c r="D26" s="51">
        <v>12420</v>
      </c>
      <c r="E26" s="51">
        <v>5607.04214</v>
      </c>
      <c r="F26" s="51">
        <f t="shared" si="0"/>
        <v>45.14526682769726</v>
      </c>
    </row>
    <row r="27" spans="1:6" ht="12.75">
      <c r="A27" s="2"/>
      <c r="B27" s="28">
        <v>14021900</v>
      </c>
      <c r="C27" s="12" t="s">
        <v>12</v>
      </c>
      <c r="D27" s="51">
        <v>12420</v>
      </c>
      <c r="E27" s="51">
        <v>5607.04214</v>
      </c>
      <c r="F27" s="51">
        <f t="shared" si="0"/>
        <v>45.14526682769726</v>
      </c>
    </row>
    <row r="28" spans="1:6" ht="25.5">
      <c r="A28" s="2"/>
      <c r="B28" s="28">
        <v>14030000</v>
      </c>
      <c r="C28" s="12" t="s">
        <v>13</v>
      </c>
      <c r="D28" s="51">
        <v>45103.6</v>
      </c>
      <c r="E28" s="51">
        <v>21849.36906</v>
      </c>
      <c r="F28" s="51">
        <f t="shared" si="0"/>
        <v>48.44262777250597</v>
      </c>
    </row>
    <row r="29" spans="1:6" ht="12.75">
      <c r="A29" s="2"/>
      <c r="B29" s="28">
        <v>14031900</v>
      </c>
      <c r="C29" s="12" t="s">
        <v>12</v>
      </c>
      <c r="D29" s="51">
        <v>45103.6</v>
      </c>
      <c r="E29" s="51">
        <v>21849.36906</v>
      </c>
      <c r="F29" s="51">
        <f t="shared" si="0"/>
        <v>48.44262777250597</v>
      </c>
    </row>
    <row r="30" spans="1:6" ht="24" customHeight="1">
      <c r="A30" s="2"/>
      <c r="B30" s="28">
        <v>14040000</v>
      </c>
      <c r="C30" s="12" t="s">
        <v>228</v>
      </c>
      <c r="D30" s="51">
        <v>67000</v>
      </c>
      <c r="E30" s="51">
        <v>35674.46383</v>
      </c>
      <c r="F30" s="51">
        <f t="shared" si="0"/>
        <v>53.245468402985075</v>
      </c>
    </row>
    <row r="31" spans="1:6" ht="12.75">
      <c r="A31" s="2"/>
      <c r="B31" s="28">
        <v>18000000</v>
      </c>
      <c r="C31" s="12" t="s">
        <v>229</v>
      </c>
      <c r="D31" s="51">
        <v>278188.6</v>
      </c>
      <c r="E31" s="51">
        <v>213430.53066</v>
      </c>
      <c r="F31" s="51">
        <f t="shared" si="0"/>
        <v>76.7215229739824</v>
      </c>
    </row>
    <row r="32" spans="1:6" ht="12.75">
      <c r="A32" s="2"/>
      <c r="B32" s="28">
        <v>18010000</v>
      </c>
      <c r="C32" s="12" t="s">
        <v>230</v>
      </c>
      <c r="D32" s="51">
        <v>134462.8</v>
      </c>
      <c r="E32" s="51">
        <v>92898.19168</v>
      </c>
      <c r="F32" s="51">
        <f t="shared" si="0"/>
        <v>69.08839595784113</v>
      </c>
    </row>
    <row r="33" spans="1:6" ht="38.25" customHeight="1">
      <c r="A33" s="2"/>
      <c r="B33" s="28">
        <v>18010100</v>
      </c>
      <c r="C33" s="12" t="s">
        <v>231</v>
      </c>
      <c r="D33" s="51">
        <v>189.5</v>
      </c>
      <c r="E33" s="51">
        <v>110.32388</v>
      </c>
      <c r="F33" s="51">
        <f t="shared" si="0"/>
        <v>58.21840633245383</v>
      </c>
    </row>
    <row r="34" spans="1:6" ht="38.25" customHeight="1">
      <c r="A34" s="2"/>
      <c r="B34" s="28">
        <v>18010200</v>
      </c>
      <c r="C34" s="12" t="s">
        <v>232</v>
      </c>
      <c r="D34" s="51">
        <v>850.8000000000001</v>
      </c>
      <c r="E34" s="51">
        <v>829.72458</v>
      </c>
      <c r="F34" s="51">
        <f t="shared" si="0"/>
        <v>97.52287023977432</v>
      </c>
    </row>
    <row r="35" spans="1:6" ht="38.25" customHeight="1">
      <c r="A35" s="2"/>
      <c r="B35" s="28">
        <v>18010300</v>
      </c>
      <c r="C35" s="12" t="s">
        <v>233</v>
      </c>
      <c r="D35" s="51">
        <v>257.2</v>
      </c>
      <c r="E35" s="51">
        <v>716.95376</v>
      </c>
      <c r="F35" s="51">
        <f t="shared" si="0"/>
        <v>278.75340590979783</v>
      </c>
    </row>
    <row r="36" spans="1:6" ht="39.75" customHeight="1">
      <c r="A36" s="2"/>
      <c r="B36" s="28">
        <v>18010400</v>
      </c>
      <c r="C36" s="12" t="s">
        <v>234</v>
      </c>
      <c r="D36" s="51">
        <v>6421.900000000001</v>
      </c>
      <c r="E36" s="51">
        <v>6811.46502</v>
      </c>
      <c r="F36" s="51">
        <f t="shared" si="0"/>
        <v>106.06619567417741</v>
      </c>
    </row>
    <row r="37" spans="1:6" ht="12.75">
      <c r="A37" s="2"/>
      <c r="B37" s="28">
        <v>18010500</v>
      </c>
      <c r="C37" s="12" t="s">
        <v>235</v>
      </c>
      <c r="D37" s="51">
        <v>39953.9</v>
      </c>
      <c r="E37" s="51">
        <v>28084.52577</v>
      </c>
      <c r="F37" s="51">
        <f t="shared" si="0"/>
        <v>70.29232633109659</v>
      </c>
    </row>
    <row r="38" spans="1:6" ht="12.75">
      <c r="A38" s="2"/>
      <c r="B38" s="28">
        <v>18010600</v>
      </c>
      <c r="C38" s="12" t="s">
        <v>236</v>
      </c>
      <c r="D38" s="51">
        <v>67422.5</v>
      </c>
      <c r="E38" s="51">
        <v>45690.55071</v>
      </c>
      <c r="F38" s="51">
        <f t="shared" si="0"/>
        <v>67.76751189884683</v>
      </c>
    </row>
    <row r="39" spans="1:6" ht="12.75">
      <c r="A39" s="2"/>
      <c r="B39" s="28">
        <v>18010700</v>
      </c>
      <c r="C39" s="12" t="s">
        <v>237</v>
      </c>
      <c r="D39" s="51">
        <v>3500</v>
      </c>
      <c r="E39" s="51">
        <v>1899.78284</v>
      </c>
      <c r="F39" s="51">
        <f t="shared" si="0"/>
        <v>54.27950971428571</v>
      </c>
    </row>
    <row r="40" spans="1:6" ht="12.75">
      <c r="A40" s="2"/>
      <c r="B40" s="28">
        <v>18010900</v>
      </c>
      <c r="C40" s="12" t="s">
        <v>238</v>
      </c>
      <c r="D40" s="51">
        <v>14200</v>
      </c>
      <c r="E40" s="51">
        <v>7380.91338</v>
      </c>
      <c r="F40" s="51">
        <f t="shared" si="0"/>
        <v>51.978263239436615</v>
      </c>
    </row>
    <row r="41" spans="1:6" ht="12.75">
      <c r="A41" s="2"/>
      <c r="B41" s="28">
        <v>18011000</v>
      </c>
      <c r="C41" s="12" t="s">
        <v>239</v>
      </c>
      <c r="D41" s="51">
        <v>750</v>
      </c>
      <c r="E41" s="51">
        <v>639.8834</v>
      </c>
      <c r="F41" s="51">
        <f t="shared" si="0"/>
        <v>85.31778666666668</v>
      </c>
    </row>
    <row r="42" spans="1:6" ht="12.75">
      <c r="A42" s="2"/>
      <c r="B42" s="28">
        <v>18011100</v>
      </c>
      <c r="C42" s="12" t="s">
        <v>240</v>
      </c>
      <c r="D42" s="51">
        <v>917</v>
      </c>
      <c r="E42" s="51">
        <v>734.06834</v>
      </c>
      <c r="F42" s="51">
        <f t="shared" si="0"/>
        <v>80.05107306434024</v>
      </c>
    </row>
    <row r="43" spans="1:6" ht="12.75">
      <c r="A43" s="2"/>
      <c r="B43" s="28">
        <v>18030000</v>
      </c>
      <c r="C43" s="12" t="s">
        <v>14</v>
      </c>
      <c r="D43" s="51">
        <v>158</v>
      </c>
      <c r="E43" s="51">
        <v>226.75292000000002</v>
      </c>
      <c r="F43" s="51">
        <f t="shared" si="0"/>
        <v>143.51450632911394</v>
      </c>
    </row>
    <row r="44" spans="1:6" ht="15" customHeight="1">
      <c r="A44" s="2"/>
      <c r="B44" s="28">
        <v>18030100</v>
      </c>
      <c r="C44" s="12" t="s">
        <v>15</v>
      </c>
      <c r="D44" s="51">
        <v>68</v>
      </c>
      <c r="E44" s="51">
        <v>132.78610999999998</v>
      </c>
      <c r="F44" s="51">
        <f t="shared" si="0"/>
        <v>195.27369117647055</v>
      </c>
    </row>
    <row r="45" spans="1:6" ht="12.75">
      <c r="A45" s="2"/>
      <c r="B45" s="28">
        <v>18030200</v>
      </c>
      <c r="C45" s="12" t="s">
        <v>16</v>
      </c>
      <c r="D45" s="51">
        <v>90</v>
      </c>
      <c r="E45" s="51">
        <v>93.96681</v>
      </c>
      <c r="F45" s="51">
        <f t="shared" si="0"/>
        <v>104.40756666666667</v>
      </c>
    </row>
    <row r="46" spans="1:6" ht="24" customHeight="1">
      <c r="A46" s="2"/>
      <c r="B46" s="28">
        <v>18040000</v>
      </c>
      <c r="C46" s="12" t="s">
        <v>345</v>
      </c>
      <c r="D46" s="51">
        <v>0</v>
      </c>
      <c r="E46" s="51">
        <v>1.981</v>
      </c>
      <c r="F46" s="51">
        <f t="shared" si="0"/>
        <v>0</v>
      </c>
    </row>
    <row r="47" spans="1:6" ht="38.25">
      <c r="A47" s="2"/>
      <c r="B47" s="28">
        <v>18040100</v>
      </c>
      <c r="C47" s="12" t="s">
        <v>346</v>
      </c>
      <c r="D47" s="51">
        <v>0</v>
      </c>
      <c r="E47" s="51">
        <v>1.981</v>
      </c>
      <c r="F47" s="51">
        <f t="shared" si="0"/>
        <v>0</v>
      </c>
    </row>
    <row r="48" spans="1:6" ht="12.75">
      <c r="A48" s="2"/>
      <c r="B48" s="28">
        <v>18050000</v>
      </c>
      <c r="C48" s="12" t="s">
        <v>17</v>
      </c>
      <c r="D48" s="51">
        <v>143567.80000000002</v>
      </c>
      <c r="E48" s="51">
        <v>120303.60506</v>
      </c>
      <c r="F48" s="51">
        <f t="shared" si="0"/>
        <v>83.7956735841881</v>
      </c>
    </row>
    <row r="49" spans="1:6" ht="12.75">
      <c r="A49" s="2"/>
      <c r="B49" s="28">
        <v>18050300</v>
      </c>
      <c r="C49" s="12" t="s">
        <v>18</v>
      </c>
      <c r="D49" s="51">
        <v>25970.600000000002</v>
      </c>
      <c r="E49" s="51">
        <v>20805.076940000003</v>
      </c>
      <c r="F49" s="51">
        <f t="shared" si="0"/>
        <v>80.11011274287078</v>
      </c>
    </row>
    <row r="50" spans="1:6" ht="12.75">
      <c r="A50" s="2"/>
      <c r="B50" s="28">
        <v>18050400</v>
      </c>
      <c r="C50" s="12" t="s">
        <v>19</v>
      </c>
      <c r="D50" s="51">
        <v>117567.2</v>
      </c>
      <c r="E50" s="51">
        <v>99486.58743000001</v>
      </c>
      <c r="F50" s="51">
        <f t="shared" si="0"/>
        <v>84.62104007750463</v>
      </c>
    </row>
    <row r="51" spans="1:6" ht="12.75" customHeight="1">
      <c r="A51" s="2"/>
      <c r="B51" s="28">
        <v>18050500</v>
      </c>
      <c r="C51" s="12" t="s">
        <v>241</v>
      </c>
      <c r="D51" s="51">
        <v>30</v>
      </c>
      <c r="E51" s="51">
        <v>11.94069</v>
      </c>
      <c r="F51" s="51">
        <f t="shared" si="0"/>
        <v>39.8023</v>
      </c>
    </row>
    <row r="52" spans="1:6" ht="12.75">
      <c r="A52" s="2"/>
      <c r="B52" s="28">
        <v>20000000</v>
      </c>
      <c r="C52" s="12" t="s">
        <v>20</v>
      </c>
      <c r="D52" s="51">
        <v>25199.2</v>
      </c>
      <c r="E52" s="51">
        <v>16793.3296</v>
      </c>
      <c r="F52" s="51">
        <f t="shared" si="0"/>
        <v>66.64231245436363</v>
      </c>
    </row>
    <row r="53" spans="1:6" ht="12" customHeight="1">
      <c r="A53" s="2"/>
      <c r="B53" s="28">
        <v>21000000</v>
      </c>
      <c r="C53" s="12" t="s">
        <v>21</v>
      </c>
      <c r="D53" s="51">
        <v>927</v>
      </c>
      <c r="E53" s="51">
        <v>908.0180600000001</v>
      </c>
      <c r="F53" s="51">
        <f t="shared" si="0"/>
        <v>97.95232578209279</v>
      </c>
    </row>
    <row r="54" spans="1:6" ht="12.75">
      <c r="A54" s="2"/>
      <c r="B54" s="28">
        <v>21080000</v>
      </c>
      <c r="C54" s="12" t="s">
        <v>22</v>
      </c>
      <c r="D54" s="51">
        <v>927</v>
      </c>
      <c r="E54" s="51">
        <v>908.0180600000001</v>
      </c>
      <c r="F54" s="51">
        <f t="shared" si="0"/>
        <v>97.95232578209279</v>
      </c>
    </row>
    <row r="55" spans="1:6" ht="12.75">
      <c r="A55" s="2"/>
      <c r="B55" s="28">
        <v>21080500</v>
      </c>
      <c r="C55" s="12" t="s">
        <v>357</v>
      </c>
      <c r="D55" s="51">
        <v>0</v>
      </c>
      <c r="E55" s="51">
        <v>44.931650000000005</v>
      </c>
      <c r="F55" s="51">
        <f t="shared" si="0"/>
        <v>0</v>
      </c>
    </row>
    <row r="56" spans="1:6" ht="14.25" customHeight="1">
      <c r="A56" s="2"/>
      <c r="B56" s="28">
        <v>21081100</v>
      </c>
      <c r="C56" s="12" t="s">
        <v>23</v>
      </c>
      <c r="D56" s="51">
        <v>682</v>
      </c>
      <c r="E56" s="51">
        <v>606.4013299999999</v>
      </c>
      <c r="F56" s="51">
        <f t="shared" si="0"/>
        <v>88.91515102639295</v>
      </c>
    </row>
    <row r="57" spans="1:6" ht="35.25" customHeight="1">
      <c r="A57" s="2"/>
      <c r="B57" s="28">
        <v>21081500</v>
      </c>
      <c r="C57" s="12" t="s">
        <v>242</v>
      </c>
      <c r="D57" s="51">
        <v>245</v>
      </c>
      <c r="E57" s="51">
        <v>256.68507999999997</v>
      </c>
      <c r="F57" s="51">
        <f t="shared" si="0"/>
        <v>104.76942040816326</v>
      </c>
    </row>
    <row r="58" spans="1:6" ht="25.5">
      <c r="A58" s="2"/>
      <c r="B58" s="28">
        <v>22000000</v>
      </c>
      <c r="C58" s="12" t="s">
        <v>24</v>
      </c>
      <c r="D58" s="51">
        <v>22672.2</v>
      </c>
      <c r="E58" s="51">
        <v>14591.44157</v>
      </c>
      <c r="F58" s="51">
        <f t="shared" si="0"/>
        <v>64.35829593069927</v>
      </c>
    </row>
    <row r="59" spans="1:6" ht="14.25" customHeight="1">
      <c r="A59" s="2"/>
      <c r="B59" s="28">
        <v>22010000</v>
      </c>
      <c r="C59" s="12" t="s">
        <v>25</v>
      </c>
      <c r="D59" s="51">
        <v>17770.2</v>
      </c>
      <c r="E59" s="51">
        <v>10784.61536</v>
      </c>
      <c r="F59" s="51">
        <f t="shared" si="0"/>
        <v>60.689330227009265</v>
      </c>
    </row>
    <row r="60" spans="1:6" ht="51" customHeight="1">
      <c r="A60" s="2"/>
      <c r="B60" s="28">
        <v>22010200</v>
      </c>
      <c r="C60" s="12" t="s">
        <v>26</v>
      </c>
      <c r="D60" s="51">
        <v>108.8</v>
      </c>
      <c r="E60" s="51">
        <v>231.7296</v>
      </c>
      <c r="F60" s="51">
        <f t="shared" si="0"/>
        <v>212.9867647058824</v>
      </c>
    </row>
    <row r="61" spans="1:6" ht="39" customHeight="1">
      <c r="A61" s="2"/>
      <c r="B61" s="28">
        <v>22010300</v>
      </c>
      <c r="C61" s="12" t="s">
        <v>243</v>
      </c>
      <c r="D61" s="51">
        <v>840</v>
      </c>
      <c r="E61" s="51">
        <v>662.41126</v>
      </c>
      <c r="F61" s="51">
        <f t="shared" si="0"/>
        <v>78.85848333333333</v>
      </c>
    </row>
    <row r="62" spans="1:6" ht="12.75">
      <c r="A62" s="2"/>
      <c r="B62" s="28">
        <v>22012500</v>
      </c>
      <c r="C62" s="12" t="s">
        <v>27</v>
      </c>
      <c r="D62" s="51">
        <v>16000</v>
      </c>
      <c r="E62" s="51">
        <v>9434.2415</v>
      </c>
      <c r="F62" s="51">
        <f t="shared" si="0"/>
        <v>58.964009375</v>
      </c>
    </row>
    <row r="63" spans="1:6" ht="24.75" customHeight="1">
      <c r="A63" s="2"/>
      <c r="B63" s="28">
        <v>22012600</v>
      </c>
      <c r="C63" s="12" t="s">
        <v>244</v>
      </c>
      <c r="D63" s="51">
        <v>719.1</v>
      </c>
      <c r="E63" s="51">
        <v>400.213</v>
      </c>
      <c r="F63" s="51">
        <f t="shared" si="0"/>
        <v>55.65470727298012</v>
      </c>
    </row>
    <row r="64" spans="1:6" ht="63.75" customHeight="1">
      <c r="A64" s="2"/>
      <c r="B64" s="28">
        <v>22012900</v>
      </c>
      <c r="C64" s="12" t="s">
        <v>245</v>
      </c>
      <c r="D64" s="51">
        <v>102.3</v>
      </c>
      <c r="E64" s="51">
        <v>56.02</v>
      </c>
      <c r="F64" s="51">
        <f t="shared" si="0"/>
        <v>54.7605083088954</v>
      </c>
    </row>
    <row r="65" spans="1:6" ht="23.25" customHeight="1">
      <c r="A65" s="2"/>
      <c r="B65" s="28">
        <v>22080000</v>
      </c>
      <c r="C65" s="12" t="s">
        <v>28</v>
      </c>
      <c r="D65" s="51">
        <v>4302</v>
      </c>
      <c r="E65" s="51">
        <v>3560</v>
      </c>
      <c r="F65" s="51">
        <f t="shared" si="0"/>
        <v>82.75220827522082</v>
      </c>
    </row>
    <row r="66" spans="1:6" ht="38.25">
      <c r="A66" s="2"/>
      <c r="B66" s="28">
        <v>22080400</v>
      </c>
      <c r="C66" s="12" t="s">
        <v>29</v>
      </c>
      <c r="D66" s="51">
        <v>4302</v>
      </c>
      <c r="E66" s="51">
        <v>3560</v>
      </c>
      <c r="F66" s="51">
        <f t="shared" si="0"/>
        <v>82.75220827522082</v>
      </c>
    </row>
    <row r="67" spans="1:6" ht="12.75">
      <c r="A67" s="2"/>
      <c r="B67" s="28">
        <v>22090000</v>
      </c>
      <c r="C67" s="12" t="s">
        <v>30</v>
      </c>
      <c r="D67" s="51">
        <v>600</v>
      </c>
      <c r="E67" s="51">
        <v>246.82621</v>
      </c>
      <c r="F67" s="51">
        <f t="shared" si="0"/>
        <v>41.137701666666665</v>
      </c>
    </row>
    <row r="68" spans="1:6" ht="36.75" customHeight="1">
      <c r="A68" s="2"/>
      <c r="B68" s="28">
        <v>22090100</v>
      </c>
      <c r="C68" s="12" t="s">
        <v>31</v>
      </c>
      <c r="D68" s="51">
        <v>420</v>
      </c>
      <c r="E68" s="51">
        <v>151.82551</v>
      </c>
      <c r="F68" s="51">
        <f t="shared" si="0"/>
        <v>36.14893095238095</v>
      </c>
    </row>
    <row r="69" spans="1:6" ht="12.75">
      <c r="A69" s="2"/>
      <c r="B69" s="28">
        <v>22090200</v>
      </c>
      <c r="C69" s="12" t="s">
        <v>32</v>
      </c>
      <c r="D69" s="51">
        <v>30</v>
      </c>
      <c r="E69" s="51">
        <v>0.0442</v>
      </c>
      <c r="F69" s="51">
        <f t="shared" si="0"/>
        <v>0.14733333333333334</v>
      </c>
    </row>
    <row r="70" spans="1:6" ht="38.25">
      <c r="A70" s="2"/>
      <c r="B70" s="28">
        <v>22090400</v>
      </c>
      <c r="C70" s="12" t="s">
        <v>33</v>
      </c>
      <c r="D70" s="51">
        <v>150</v>
      </c>
      <c r="E70" s="51">
        <v>94.9565</v>
      </c>
      <c r="F70" s="51">
        <f t="shared" si="0"/>
        <v>63.30433333333334</v>
      </c>
    </row>
    <row r="71" spans="1:6" ht="12.75">
      <c r="A71" s="2"/>
      <c r="B71" s="28">
        <v>24000000</v>
      </c>
      <c r="C71" s="12" t="s">
        <v>34</v>
      </c>
      <c r="D71" s="51">
        <v>1600</v>
      </c>
      <c r="E71" s="51">
        <v>1293.86997</v>
      </c>
      <c r="F71" s="51">
        <f t="shared" si="0"/>
        <v>80.866873125</v>
      </c>
    </row>
    <row r="72" spans="1:6" ht="12.75">
      <c r="A72" s="2"/>
      <c r="B72" s="28">
        <v>24060000</v>
      </c>
      <c r="C72" s="12" t="s">
        <v>22</v>
      </c>
      <c r="D72" s="51">
        <v>1600</v>
      </c>
      <c r="E72" s="51">
        <v>1293.86997</v>
      </c>
      <c r="F72" s="51">
        <f aca="true" t="shared" si="1" ref="F72:F106">IF(D72=0,0,E72/D72*100)</f>
        <v>80.866873125</v>
      </c>
    </row>
    <row r="73" spans="1:6" ht="11.25" customHeight="1">
      <c r="A73" s="2"/>
      <c r="B73" s="28">
        <v>24060300</v>
      </c>
      <c r="C73" s="12" t="s">
        <v>22</v>
      </c>
      <c r="D73" s="51">
        <v>1600</v>
      </c>
      <c r="E73" s="51">
        <v>1293.06674</v>
      </c>
      <c r="F73" s="51">
        <f t="shared" si="1"/>
        <v>80.81667125</v>
      </c>
    </row>
    <row r="74" spans="1:6" ht="62.25" customHeight="1">
      <c r="A74" s="2"/>
      <c r="B74" s="28">
        <v>24062200</v>
      </c>
      <c r="C74" s="12" t="s">
        <v>261</v>
      </c>
      <c r="D74" s="51">
        <v>0</v>
      </c>
      <c r="E74" s="51">
        <v>0.80323</v>
      </c>
      <c r="F74" s="51">
        <f t="shared" si="1"/>
        <v>0</v>
      </c>
    </row>
    <row r="75" spans="1:6" ht="12.75">
      <c r="A75" s="2"/>
      <c r="B75" s="28">
        <v>30000000</v>
      </c>
      <c r="C75" s="12" t="s">
        <v>281</v>
      </c>
      <c r="D75" s="51">
        <v>0</v>
      </c>
      <c r="E75" s="51">
        <v>17.33146</v>
      </c>
      <c r="F75" s="51">
        <f t="shared" si="1"/>
        <v>0</v>
      </c>
    </row>
    <row r="76" spans="1:6" ht="14.25" customHeight="1">
      <c r="A76" s="2"/>
      <c r="B76" s="28">
        <v>31000000</v>
      </c>
      <c r="C76" s="12" t="s">
        <v>282</v>
      </c>
      <c r="D76" s="51">
        <v>0</v>
      </c>
      <c r="E76" s="51">
        <v>17.33146</v>
      </c>
      <c r="F76" s="51">
        <f t="shared" si="1"/>
        <v>0</v>
      </c>
    </row>
    <row r="77" spans="1:6" ht="51" customHeight="1">
      <c r="A77" s="2"/>
      <c r="B77" s="28">
        <v>31010200</v>
      </c>
      <c r="C77" s="12" t="s">
        <v>331</v>
      </c>
      <c r="D77" s="51">
        <v>0</v>
      </c>
      <c r="E77" s="51">
        <v>13.8</v>
      </c>
      <c r="F77" s="51">
        <f t="shared" si="1"/>
        <v>0</v>
      </c>
    </row>
    <row r="78" spans="1:6" ht="25.5">
      <c r="A78" s="2"/>
      <c r="B78" s="28">
        <v>31020000</v>
      </c>
      <c r="C78" s="12" t="s">
        <v>321</v>
      </c>
      <c r="D78" s="51">
        <v>0</v>
      </c>
      <c r="E78" s="51">
        <v>3.53146</v>
      </c>
      <c r="F78" s="51">
        <f t="shared" si="1"/>
        <v>0</v>
      </c>
    </row>
    <row r="79" spans="1:6" ht="12.75">
      <c r="A79" s="2"/>
      <c r="B79" s="28">
        <v>40000000</v>
      </c>
      <c r="C79" s="12" t="s">
        <v>35</v>
      </c>
      <c r="D79" s="51">
        <v>1185611.007</v>
      </c>
      <c r="E79" s="51">
        <v>752693.8721200001</v>
      </c>
      <c r="F79" s="51">
        <f t="shared" si="1"/>
        <v>63.4857358506288</v>
      </c>
    </row>
    <row r="80" spans="1:6" ht="12.75">
      <c r="A80" s="2"/>
      <c r="B80" s="28">
        <v>41000000</v>
      </c>
      <c r="C80" s="12" t="s">
        <v>36</v>
      </c>
      <c r="D80" s="51">
        <v>1185611.007</v>
      </c>
      <c r="E80" s="51">
        <v>752693.8721200001</v>
      </c>
      <c r="F80" s="51">
        <f t="shared" si="1"/>
        <v>63.4857358506288</v>
      </c>
    </row>
    <row r="81" spans="1:6" ht="15" customHeight="1">
      <c r="A81" s="2"/>
      <c r="B81" s="28">
        <v>41030000</v>
      </c>
      <c r="C81" s="12" t="s">
        <v>246</v>
      </c>
      <c r="D81" s="51">
        <v>521259.892</v>
      </c>
      <c r="E81" s="51">
        <v>387155.992</v>
      </c>
      <c r="F81" s="51">
        <f t="shared" si="1"/>
        <v>74.27312132428558</v>
      </c>
    </row>
    <row r="82" spans="1:6" ht="12.75" customHeight="1">
      <c r="A82" s="2"/>
      <c r="B82" s="28">
        <v>41030400</v>
      </c>
      <c r="C82" s="12" t="s">
        <v>344</v>
      </c>
      <c r="D82" s="51">
        <v>0</v>
      </c>
      <c r="E82" s="51">
        <v>5660.900000000001</v>
      </c>
      <c r="F82" s="51">
        <f t="shared" si="1"/>
        <v>0</v>
      </c>
    </row>
    <row r="83" spans="1:6" ht="21.75" customHeight="1">
      <c r="A83" s="2"/>
      <c r="B83" s="28">
        <v>41033800</v>
      </c>
      <c r="C83" s="12" t="s">
        <v>332</v>
      </c>
      <c r="D83" s="51">
        <v>2500</v>
      </c>
      <c r="E83" s="51">
        <v>2500</v>
      </c>
      <c r="F83" s="51">
        <f t="shared" si="1"/>
        <v>100</v>
      </c>
    </row>
    <row r="84" spans="1:6" ht="13.5" customHeight="1">
      <c r="A84" s="2"/>
      <c r="B84" s="28">
        <v>41033900</v>
      </c>
      <c r="C84" s="12" t="s">
        <v>247</v>
      </c>
      <c r="D84" s="51">
        <v>293992.60000000003</v>
      </c>
      <c r="E84" s="51">
        <v>211788.6</v>
      </c>
      <c r="F84" s="51">
        <f t="shared" si="1"/>
        <v>72.03875199579852</v>
      </c>
    </row>
    <row r="85" spans="1:6" ht="15" customHeight="1">
      <c r="A85" s="2"/>
      <c r="B85" s="28">
        <v>41034200</v>
      </c>
      <c r="C85" s="12" t="s">
        <v>248</v>
      </c>
      <c r="D85" s="51">
        <v>172682</v>
      </c>
      <c r="E85" s="51">
        <v>115121.2</v>
      </c>
      <c r="F85" s="51">
        <f t="shared" si="1"/>
        <v>66.6665894534462</v>
      </c>
    </row>
    <row r="86" spans="1:6" ht="38.25">
      <c r="A86" s="2"/>
      <c r="B86" s="28">
        <v>41034500</v>
      </c>
      <c r="C86" s="12" t="s">
        <v>262</v>
      </c>
      <c r="D86" s="51">
        <v>47298.292</v>
      </c>
      <c r="E86" s="51">
        <v>47298.292</v>
      </c>
      <c r="F86" s="51">
        <f t="shared" si="1"/>
        <v>100</v>
      </c>
    </row>
    <row r="87" spans="1:6" ht="65.25" customHeight="1">
      <c r="A87" s="2"/>
      <c r="B87" s="28">
        <v>41039100</v>
      </c>
      <c r="C87" s="12" t="s">
        <v>329</v>
      </c>
      <c r="D87" s="51">
        <v>4787</v>
      </c>
      <c r="E87" s="51">
        <v>4787</v>
      </c>
      <c r="F87" s="51">
        <f t="shared" si="1"/>
        <v>100</v>
      </c>
    </row>
    <row r="88" spans="1:6" ht="14.25" customHeight="1">
      <c r="A88" s="2"/>
      <c r="B88" s="28">
        <v>41040000</v>
      </c>
      <c r="C88" s="12" t="s">
        <v>37</v>
      </c>
      <c r="D88" s="51">
        <v>20773</v>
      </c>
      <c r="E88" s="51">
        <v>13581.2</v>
      </c>
      <c r="F88" s="51">
        <f t="shared" si="1"/>
        <v>65.37909786742406</v>
      </c>
    </row>
    <row r="89" spans="1:6" ht="13.5" customHeight="1">
      <c r="A89" s="7"/>
      <c r="B89" s="28">
        <v>41040200</v>
      </c>
      <c r="C89" s="12" t="s">
        <v>38</v>
      </c>
      <c r="D89" s="51">
        <v>20773</v>
      </c>
      <c r="E89" s="51">
        <v>13581.2</v>
      </c>
      <c r="F89" s="51">
        <f t="shared" si="1"/>
        <v>65.37909786742406</v>
      </c>
    </row>
    <row r="90" spans="2:6" ht="12.75" customHeight="1">
      <c r="B90" s="28">
        <v>41050000</v>
      </c>
      <c r="C90" s="12" t="s">
        <v>39</v>
      </c>
      <c r="D90" s="51">
        <v>643578.115</v>
      </c>
      <c r="E90" s="51">
        <v>351956.68012000003</v>
      </c>
      <c r="F90" s="51">
        <f t="shared" si="1"/>
        <v>54.68748422559398</v>
      </c>
    </row>
    <row r="91" spans="2:6" ht="66" customHeight="1">
      <c r="B91" s="28">
        <v>41050100</v>
      </c>
      <c r="C91" s="12" t="s">
        <v>40</v>
      </c>
      <c r="D91" s="51">
        <v>290823.2</v>
      </c>
      <c r="E91" s="51">
        <v>153607.5878</v>
      </c>
      <c r="F91" s="51">
        <f t="shared" si="1"/>
        <v>52.81820288065051</v>
      </c>
    </row>
    <row r="92" spans="2:6" ht="53.25" customHeight="1">
      <c r="B92" s="28">
        <v>41050200</v>
      </c>
      <c r="C92" s="12" t="s">
        <v>41</v>
      </c>
      <c r="D92" s="51">
        <v>1927.4</v>
      </c>
      <c r="E92" s="51">
        <v>856.47673</v>
      </c>
      <c r="F92" s="51">
        <f t="shared" si="1"/>
        <v>44.43689581820068</v>
      </c>
    </row>
    <row r="93" spans="2:6" ht="68.25" customHeight="1">
      <c r="B93" s="28">
        <v>41050300</v>
      </c>
      <c r="C93" s="12" t="s">
        <v>209</v>
      </c>
      <c r="D93" s="51">
        <v>314842.9</v>
      </c>
      <c r="E93" s="51">
        <v>166825.04867</v>
      </c>
      <c r="F93" s="51">
        <f t="shared" si="1"/>
        <v>52.986759005840675</v>
      </c>
    </row>
    <row r="94" spans="2:6" ht="54" customHeight="1">
      <c r="B94" s="28">
        <v>41050400</v>
      </c>
      <c r="C94" s="12" t="s">
        <v>340</v>
      </c>
      <c r="D94" s="51">
        <v>0</v>
      </c>
      <c r="E94" s="51">
        <v>898.2131800000001</v>
      </c>
      <c r="F94" s="51">
        <f t="shared" si="1"/>
        <v>0</v>
      </c>
    </row>
    <row r="95" spans="2:6" ht="63.75" customHeight="1">
      <c r="B95" s="28">
        <v>41050500</v>
      </c>
      <c r="C95" s="12" t="s">
        <v>341</v>
      </c>
      <c r="D95" s="51">
        <v>0</v>
      </c>
      <c r="E95" s="51">
        <v>899.654</v>
      </c>
      <c r="F95" s="51">
        <f t="shared" si="1"/>
        <v>0</v>
      </c>
    </row>
    <row r="96" spans="2:6" ht="63" customHeight="1">
      <c r="B96" s="28">
        <v>41050600</v>
      </c>
      <c r="C96" s="12" t="s">
        <v>342</v>
      </c>
      <c r="D96" s="51">
        <v>0</v>
      </c>
      <c r="E96" s="51">
        <v>899.8190000000001</v>
      </c>
      <c r="F96" s="51">
        <f t="shared" si="1"/>
        <v>0</v>
      </c>
    </row>
    <row r="97" spans="2:6" ht="66" customHeight="1">
      <c r="B97" s="28">
        <v>41050700</v>
      </c>
      <c r="C97" s="12" t="s">
        <v>42</v>
      </c>
      <c r="D97" s="51">
        <v>4589.7</v>
      </c>
      <c r="E97" s="51">
        <v>2547.7177400000005</v>
      </c>
      <c r="F97" s="51">
        <f t="shared" si="1"/>
        <v>55.50946118482691</v>
      </c>
    </row>
    <row r="98" spans="2:6" ht="27.75" customHeight="1">
      <c r="B98" s="28">
        <v>41051000</v>
      </c>
      <c r="C98" s="12" t="s">
        <v>221</v>
      </c>
      <c r="D98" s="51">
        <v>4031.399</v>
      </c>
      <c r="E98" s="51">
        <v>3471.669</v>
      </c>
      <c r="F98" s="51">
        <f t="shared" si="1"/>
        <v>86.11573798574639</v>
      </c>
    </row>
    <row r="99" spans="2:6" ht="38.25">
      <c r="B99" s="28">
        <v>41051100</v>
      </c>
      <c r="C99" s="12" t="s">
        <v>263</v>
      </c>
      <c r="D99" s="51">
        <v>2727.27</v>
      </c>
      <c r="E99" s="51">
        <v>2727.27</v>
      </c>
      <c r="F99" s="51">
        <f t="shared" si="1"/>
        <v>100</v>
      </c>
    </row>
    <row r="100" spans="2:6" ht="34.5" customHeight="1">
      <c r="B100" s="28">
        <v>41051200</v>
      </c>
      <c r="C100" s="12" t="s">
        <v>43</v>
      </c>
      <c r="D100" s="51">
        <v>2129.047</v>
      </c>
      <c r="E100" s="51">
        <v>2041.275</v>
      </c>
      <c r="F100" s="51">
        <f t="shared" si="1"/>
        <v>95.87740430342778</v>
      </c>
    </row>
    <row r="101" spans="2:6" ht="41.25" customHeight="1">
      <c r="B101" s="28">
        <v>41051400</v>
      </c>
      <c r="C101" s="12" t="s">
        <v>324</v>
      </c>
      <c r="D101" s="51">
        <v>4474.723</v>
      </c>
      <c r="E101" s="51">
        <v>3847.743</v>
      </c>
      <c r="F101" s="51">
        <f t="shared" si="1"/>
        <v>85.98840643320268</v>
      </c>
    </row>
    <row r="102" spans="2:6" ht="34.5" customHeight="1">
      <c r="B102" s="28">
        <v>41051500</v>
      </c>
      <c r="C102" s="12" t="s">
        <v>249</v>
      </c>
      <c r="D102" s="51">
        <v>12413.9</v>
      </c>
      <c r="E102" s="51">
        <v>8272.458</v>
      </c>
      <c r="F102" s="51">
        <f t="shared" si="1"/>
        <v>66.6386711669983</v>
      </c>
    </row>
    <row r="103" spans="2:6" ht="39.75" customHeight="1">
      <c r="B103" s="28">
        <v>41052000</v>
      </c>
      <c r="C103" s="12" t="s">
        <v>250</v>
      </c>
      <c r="D103" s="51">
        <v>1534.4</v>
      </c>
      <c r="E103" s="51">
        <v>1534.4</v>
      </c>
      <c r="F103" s="51">
        <f t="shared" si="1"/>
        <v>100</v>
      </c>
    </row>
    <row r="104" spans="2:6" ht="24" customHeight="1">
      <c r="B104" s="28">
        <v>41054300</v>
      </c>
      <c r="C104" s="12" t="s">
        <v>337</v>
      </c>
      <c r="D104" s="51">
        <v>4084.176</v>
      </c>
      <c r="E104" s="51">
        <v>3527.348</v>
      </c>
      <c r="F104" s="51">
        <f t="shared" si="1"/>
        <v>86.36620948754413</v>
      </c>
    </row>
    <row r="105" spans="2:6" ht="17.25" customHeight="1">
      <c r="B105" s="11" t="s">
        <v>216</v>
      </c>
      <c r="C105" s="11"/>
      <c r="D105" s="52">
        <v>1415653.586</v>
      </c>
      <c r="E105" s="52">
        <v>894686.1355900001</v>
      </c>
      <c r="F105" s="52">
        <f t="shared" si="1"/>
        <v>63.19951041963455</v>
      </c>
    </row>
    <row r="106" spans="2:6" ht="17.25" customHeight="1">
      <c r="B106" s="11" t="s">
        <v>44</v>
      </c>
      <c r="C106" s="11"/>
      <c r="D106" s="52">
        <v>2601264.593</v>
      </c>
      <c r="E106" s="52">
        <v>1647380.00771</v>
      </c>
      <c r="F106" s="52">
        <f t="shared" si="1"/>
        <v>63.32996697618143</v>
      </c>
    </row>
    <row r="107" spans="2:6" ht="16.5" customHeight="1">
      <c r="B107" s="57" t="s">
        <v>260</v>
      </c>
      <c r="C107" s="57"/>
      <c r="D107" s="57"/>
      <c r="E107" s="57"/>
      <c r="F107" s="57"/>
    </row>
    <row r="108" ht="11.25" customHeight="1">
      <c r="F108" s="45" t="s">
        <v>45</v>
      </c>
    </row>
    <row r="109" spans="2:6" ht="25.5">
      <c r="B109" s="31" t="s">
        <v>0</v>
      </c>
      <c r="C109" s="32" t="s">
        <v>264</v>
      </c>
      <c r="D109" s="30" t="s">
        <v>356</v>
      </c>
      <c r="E109" s="33" t="s">
        <v>1</v>
      </c>
      <c r="F109" s="26" t="s">
        <v>359</v>
      </c>
    </row>
    <row r="110" spans="2:6" ht="12.75">
      <c r="B110" s="28">
        <v>10000000</v>
      </c>
      <c r="C110" s="12" t="s">
        <v>2</v>
      </c>
      <c r="D110" s="51">
        <v>978</v>
      </c>
      <c r="E110" s="51">
        <v>484.72466</v>
      </c>
      <c r="F110" s="51">
        <f aca="true" t="shared" si="2" ref="F110:F153">IF(D110=0,0,E110/D110*100)</f>
        <v>49.562848670756644</v>
      </c>
    </row>
    <row r="111" spans="2:6" ht="12.75">
      <c r="B111" s="28">
        <v>12000000</v>
      </c>
      <c r="C111" s="12" t="s">
        <v>353</v>
      </c>
      <c r="D111" s="51">
        <v>0</v>
      </c>
      <c r="E111" s="51">
        <v>8.7535</v>
      </c>
      <c r="F111" s="51">
        <f t="shared" si="2"/>
        <v>0</v>
      </c>
    </row>
    <row r="112" spans="2:6" ht="25.5">
      <c r="B112" s="28">
        <v>12020000</v>
      </c>
      <c r="C112" s="12" t="s">
        <v>354</v>
      </c>
      <c r="D112" s="51">
        <v>0</v>
      </c>
      <c r="E112" s="51">
        <v>8.7535</v>
      </c>
      <c r="F112" s="51">
        <f t="shared" si="2"/>
        <v>0</v>
      </c>
    </row>
    <row r="113" spans="2:6" ht="25.5" customHeight="1">
      <c r="B113" s="28">
        <v>12020100</v>
      </c>
      <c r="C113" s="12" t="s">
        <v>355</v>
      </c>
      <c r="D113" s="51">
        <v>0</v>
      </c>
      <c r="E113" s="51">
        <v>8.7535</v>
      </c>
      <c r="F113" s="51">
        <f t="shared" si="2"/>
        <v>0</v>
      </c>
    </row>
    <row r="114" spans="2:6" ht="12.75">
      <c r="B114" s="28">
        <v>19000000</v>
      </c>
      <c r="C114" s="12" t="s">
        <v>265</v>
      </c>
      <c r="D114" s="51">
        <v>978</v>
      </c>
      <c r="E114" s="51">
        <v>475.97116</v>
      </c>
      <c r="F114" s="51">
        <f t="shared" si="2"/>
        <v>48.66780777096115</v>
      </c>
    </row>
    <row r="115" spans="2:6" ht="11.25" customHeight="1">
      <c r="B115" s="28">
        <v>19010000</v>
      </c>
      <c r="C115" s="12" t="s">
        <v>266</v>
      </c>
      <c r="D115" s="51">
        <v>978</v>
      </c>
      <c r="E115" s="51">
        <v>475.95616</v>
      </c>
      <c r="F115" s="51">
        <f t="shared" si="2"/>
        <v>48.66627402862986</v>
      </c>
    </row>
    <row r="116" spans="2:6" ht="48" customHeight="1">
      <c r="B116" s="28">
        <v>19010100</v>
      </c>
      <c r="C116" s="12" t="s">
        <v>267</v>
      </c>
      <c r="D116" s="51">
        <v>618</v>
      </c>
      <c r="E116" s="51">
        <v>393.82415000000003</v>
      </c>
      <c r="F116" s="51">
        <f t="shared" si="2"/>
        <v>63.72559061488674</v>
      </c>
    </row>
    <row r="117" spans="2:6" ht="25.5">
      <c r="B117" s="28">
        <v>19010200</v>
      </c>
      <c r="C117" s="12" t="s">
        <v>268</v>
      </c>
      <c r="D117" s="51">
        <v>170</v>
      </c>
      <c r="E117" s="51">
        <v>23.82991</v>
      </c>
      <c r="F117" s="51">
        <f t="shared" si="2"/>
        <v>14.017594117647059</v>
      </c>
    </row>
    <row r="118" spans="2:6" ht="37.5" customHeight="1">
      <c r="B118" s="28">
        <v>19010300</v>
      </c>
      <c r="C118" s="12" t="s">
        <v>269</v>
      </c>
      <c r="D118" s="51">
        <v>190</v>
      </c>
      <c r="E118" s="51">
        <v>58.3021</v>
      </c>
      <c r="F118" s="51">
        <f t="shared" si="2"/>
        <v>30.685315789473687</v>
      </c>
    </row>
    <row r="119" spans="2:6" ht="12" customHeight="1">
      <c r="B119" s="28">
        <v>19050000</v>
      </c>
      <c r="C119" s="12" t="s">
        <v>322</v>
      </c>
      <c r="D119" s="51">
        <v>0</v>
      </c>
      <c r="E119" s="51">
        <v>0.015</v>
      </c>
      <c r="F119" s="51">
        <f t="shared" si="2"/>
        <v>0</v>
      </c>
    </row>
    <row r="120" spans="2:6" ht="23.25" customHeight="1">
      <c r="B120" s="28">
        <v>19050300</v>
      </c>
      <c r="C120" s="12" t="s">
        <v>323</v>
      </c>
      <c r="D120" s="51">
        <v>0</v>
      </c>
      <c r="E120" s="51">
        <v>0.015</v>
      </c>
      <c r="F120" s="51">
        <f t="shared" si="2"/>
        <v>0</v>
      </c>
    </row>
    <row r="121" spans="2:6" ht="12.75">
      <c r="B121" s="28">
        <v>20000000</v>
      </c>
      <c r="C121" s="12" t="s">
        <v>20</v>
      </c>
      <c r="D121" s="51">
        <v>77144.40000000001</v>
      </c>
      <c r="E121" s="51">
        <v>53512.436030000004</v>
      </c>
      <c r="F121" s="51">
        <f t="shared" si="2"/>
        <v>69.36658529977548</v>
      </c>
    </row>
    <row r="122" spans="2:6" ht="13.5" customHeight="1" hidden="1">
      <c r="B122" s="28">
        <v>21000000</v>
      </c>
      <c r="C122" s="12" t="s">
        <v>21</v>
      </c>
      <c r="D122" s="51">
        <v>0</v>
      </c>
      <c r="E122" s="51">
        <v>0.28187</v>
      </c>
      <c r="F122" s="51">
        <f t="shared" si="2"/>
        <v>0</v>
      </c>
    </row>
    <row r="123" spans="2:6" ht="26.25" customHeight="1">
      <c r="B123" s="28">
        <v>21110000</v>
      </c>
      <c r="C123" s="12" t="s">
        <v>343</v>
      </c>
      <c r="D123" s="51">
        <v>0</v>
      </c>
      <c r="E123" s="51">
        <v>0.28187</v>
      </c>
      <c r="F123" s="51">
        <f t="shared" si="2"/>
        <v>0</v>
      </c>
    </row>
    <row r="124" spans="2:6" ht="12.75">
      <c r="B124" s="28">
        <v>24000000</v>
      </c>
      <c r="C124" s="12" t="s">
        <v>34</v>
      </c>
      <c r="D124" s="51">
        <v>3000</v>
      </c>
      <c r="E124" s="51">
        <v>1179.29444</v>
      </c>
      <c r="F124" s="51">
        <f t="shared" si="2"/>
        <v>39.30981466666667</v>
      </c>
    </row>
    <row r="125" spans="2:6" ht="12.75">
      <c r="B125" s="28">
        <v>24060000</v>
      </c>
      <c r="C125" s="12" t="s">
        <v>22</v>
      </c>
      <c r="D125" s="51">
        <v>0</v>
      </c>
      <c r="E125" s="51">
        <v>62.28325</v>
      </c>
      <c r="F125" s="51">
        <f t="shared" si="2"/>
        <v>0</v>
      </c>
    </row>
    <row r="126" spans="2:6" ht="14.25" customHeight="1">
      <c r="B126" s="28">
        <v>24061600</v>
      </c>
      <c r="C126" s="12" t="s">
        <v>330</v>
      </c>
      <c r="D126" s="51">
        <v>0</v>
      </c>
      <c r="E126" s="51">
        <v>34.96341</v>
      </c>
      <c r="F126" s="51">
        <f t="shared" si="2"/>
        <v>0</v>
      </c>
    </row>
    <row r="127" spans="2:6" ht="39.75" customHeight="1">
      <c r="B127" s="28">
        <v>24062100</v>
      </c>
      <c r="C127" s="12" t="s">
        <v>270</v>
      </c>
      <c r="D127" s="51">
        <v>0</v>
      </c>
      <c r="E127" s="51">
        <v>27.31984</v>
      </c>
      <c r="F127" s="51">
        <f t="shared" si="2"/>
        <v>0</v>
      </c>
    </row>
    <row r="128" spans="2:6" ht="25.5">
      <c r="B128" s="28">
        <v>24170000</v>
      </c>
      <c r="C128" s="12" t="s">
        <v>271</v>
      </c>
      <c r="D128" s="51">
        <v>3000</v>
      </c>
      <c r="E128" s="51">
        <v>1117.01119</v>
      </c>
      <c r="F128" s="51">
        <f t="shared" si="2"/>
        <v>37.23370633333333</v>
      </c>
    </row>
    <row r="129" spans="2:6" ht="12.75">
      <c r="B129" s="28">
        <v>25000000</v>
      </c>
      <c r="C129" s="12" t="s">
        <v>272</v>
      </c>
      <c r="D129" s="51">
        <v>74144.40000000001</v>
      </c>
      <c r="E129" s="51">
        <v>52332.85972</v>
      </c>
      <c r="F129" s="51">
        <f t="shared" si="2"/>
        <v>70.58234973915764</v>
      </c>
    </row>
    <row r="130" spans="2:6" ht="24.75" customHeight="1">
      <c r="B130" s="28">
        <v>25010000</v>
      </c>
      <c r="C130" s="12" t="s">
        <v>273</v>
      </c>
      <c r="D130" s="51">
        <v>74144.40000000001</v>
      </c>
      <c r="E130" s="51">
        <v>32147.931170000003</v>
      </c>
      <c r="F130" s="51">
        <f t="shared" si="2"/>
        <v>43.35854247927018</v>
      </c>
    </row>
    <row r="131" spans="2:6" ht="25.5">
      <c r="B131" s="28">
        <v>25010100</v>
      </c>
      <c r="C131" s="12" t="s">
        <v>274</v>
      </c>
      <c r="D131" s="51">
        <v>69893.9</v>
      </c>
      <c r="E131" s="51">
        <v>29661.80534</v>
      </c>
      <c r="F131" s="51">
        <f t="shared" si="2"/>
        <v>42.43833201466795</v>
      </c>
    </row>
    <row r="132" spans="2:6" ht="25.5">
      <c r="B132" s="28">
        <v>25010200</v>
      </c>
      <c r="C132" s="12" t="s">
        <v>275</v>
      </c>
      <c r="D132" s="51">
        <v>1295.4</v>
      </c>
      <c r="E132" s="51">
        <v>838.1492</v>
      </c>
      <c r="F132" s="51">
        <f t="shared" si="2"/>
        <v>64.70196078431371</v>
      </c>
    </row>
    <row r="133" spans="2:6" ht="12.75">
      <c r="B133" s="28">
        <v>25010300</v>
      </c>
      <c r="C133" s="12" t="s">
        <v>276</v>
      </c>
      <c r="D133" s="51">
        <v>2708</v>
      </c>
      <c r="E133" s="51">
        <v>1452.2753</v>
      </c>
      <c r="F133" s="51">
        <f t="shared" si="2"/>
        <v>53.62907311669128</v>
      </c>
    </row>
    <row r="134" spans="2:6" ht="22.5" customHeight="1">
      <c r="B134" s="28">
        <v>25010400</v>
      </c>
      <c r="C134" s="12" t="s">
        <v>277</v>
      </c>
      <c r="D134" s="51">
        <v>247.1</v>
      </c>
      <c r="E134" s="51">
        <v>195.70132999999998</v>
      </c>
      <c r="F134" s="51">
        <f t="shared" si="2"/>
        <v>79.19924322136787</v>
      </c>
    </row>
    <row r="135" spans="2:6" ht="15.75" customHeight="1">
      <c r="B135" s="28">
        <v>25020000</v>
      </c>
      <c r="C135" s="12" t="s">
        <v>278</v>
      </c>
      <c r="D135" s="51">
        <v>0</v>
      </c>
      <c r="E135" s="51">
        <v>20184.92855</v>
      </c>
      <c r="F135" s="51">
        <f t="shared" si="2"/>
        <v>0</v>
      </c>
    </row>
    <row r="136" spans="2:6" ht="12.75">
      <c r="B136" s="28">
        <v>25020100</v>
      </c>
      <c r="C136" s="12" t="s">
        <v>279</v>
      </c>
      <c r="D136" s="51">
        <v>0</v>
      </c>
      <c r="E136" s="51">
        <v>20138.12804</v>
      </c>
      <c r="F136" s="51">
        <f t="shared" si="2"/>
        <v>0</v>
      </c>
    </row>
    <row r="137" spans="2:6" ht="63.75" customHeight="1">
      <c r="B137" s="28">
        <v>25020200</v>
      </c>
      <c r="C137" s="12" t="s">
        <v>280</v>
      </c>
      <c r="D137" s="51">
        <v>0</v>
      </c>
      <c r="E137" s="51">
        <v>46.80051</v>
      </c>
      <c r="F137" s="51">
        <f t="shared" si="2"/>
        <v>0</v>
      </c>
    </row>
    <row r="138" spans="2:9" ht="12" customHeight="1">
      <c r="B138" s="28">
        <v>30000000</v>
      </c>
      <c r="C138" s="12" t="s">
        <v>281</v>
      </c>
      <c r="D138" s="51">
        <v>6956</v>
      </c>
      <c r="E138" s="51">
        <v>3038.18062</v>
      </c>
      <c r="F138" s="51">
        <f t="shared" si="2"/>
        <v>43.677122196664754</v>
      </c>
      <c r="I138" s="13"/>
    </row>
    <row r="139" spans="2:9" ht="12.75">
      <c r="B139" s="28">
        <v>31000000</v>
      </c>
      <c r="C139" s="12" t="s">
        <v>282</v>
      </c>
      <c r="D139" s="51">
        <v>4606</v>
      </c>
      <c r="E139" s="51">
        <v>1651.6000000000001</v>
      </c>
      <c r="F139" s="51">
        <f t="shared" si="2"/>
        <v>35.857577073382544</v>
      </c>
      <c r="I139" s="13"/>
    </row>
    <row r="140" spans="2:9" ht="38.25" customHeight="1">
      <c r="B140" s="28">
        <v>31030000</v>
      </c>
      <c r="C140" s="12" t="s">
        <v>283</v>
      </c>
      <c r="D140" s="51">
        <v>4606</v>
      </c>
      <c r="E140" s="51">
        <v>1651.6000000000001</v>
      </c>
      <c r="F140" s="51">
        <f t="shared" si="2"/>
        <v>35.857577073382544</v>
      </c>
      <c r="I140" s="13"/>
    </row>
    <row r="141" spans="2:9" ht="12.75" customHeight="1">
      <c r="B141" s="28">
        <v>33000000</v>
      </c>
      <c r="C141" s="12" t="s">
        <v>284</v>
      </c>
      <c r="D141" s="51">
        <v>2350</v>
      </c>
      <c r="E141" s="51">
        <v>1386.5806200000002</v>
      </c>
      <c r="F141" s="51">
        <f t="shared" si="2"/>
        <v>59.003430638297885</v>
      </c>
      <c r="G141" s="46">
        <f>90815.6+3846.2</f>
        <v>94661.8</v>
      </c>
      <c r="I141" s="13"/>
    </row>
    <row r="142" spans="2:9" ht="12.75">
      <c r="B142" s="28">
        <v>33010000</v>
      </c>
      <c r="C142" s="12" t="s">
        <v>285</v>
      </c>
      <c r="D142" s="51">
        <v>2350</v>
      </c>
      <c r="E142" s="51">
        <v>1386.5806200000002</v>
      </c>
      <c r="F142" s="51">
        <f t="shared" si="2"/>
        <v>59.003430638297885</v>
      </c>
      <c r="I142" s="13"/>
    </row>
    <row r="143" spans="2:9" ht="53.25" customHeight="1">
      <c r="B143" s="28">
        <v>33010100</v>
      </c>
      <c r="C143" s="12" t="s">
        <v>286</v>
      </c>
      <c r="D143" s="51">
        <v>2250</v>
      </c>
      <c r="E143" s="51">
        <v>1386.5806200000002</v>
      </c>
      <c r="F143" s="51">
        <f t="shared" si="2"/>
        <v>61.62580533333334</v>
      </c>
      <c r="G143" s="46">
        <f>E106+E153</f>
        <v>1708790.6806</v>
      </c>
      <c r="I143" s="13"/>
    </row>
    <row r="144" spans="2:9" ht="14.25" customHeight="1">
      <c r="B144" s="28">
        <v>33010200</v>
      </c>
      <c r="C144" s="12" t="s">
        <v>287</v>
      </c>
      <c r="D144" s="51">
        <v>100</v>
      </c>
      <c r="E144" s="51">
        <v>0</v>
      </c>
      <c r="F144" s="51">
        <f t="shared" si="2"/>
        <v>0</v>
      </c>
      <c r="I144" s="13"/>
    </row>
    <row r="145" spans="2:9" ht="12" customHeight="1">
      <c r="B145" s="28">
        <v>40000000</v>
      </c>
      <c r="C145" s="12" t="s">
        <v>35</v>
      </c>
      <c r="D145" s="51">
        <v>4680</v>
      </c>
      <c r="E145" s="51">
        <v>4200</v>
      </c>
      <c r="F145" s="51">
        <f t="shared" si="2"/>
        <v>89.74358974358975</v>
      </c>
      <c r="I145" s="13"/>
    </row>
    <row r="146" spans="2:9" ht="12.75">
      <c r="B146" s="28">
        <v>41000000</v>
      </c>
      <c r="C146" s="12" t="s">
        <v>36</v>
      </c>
      <c r="D146" s="51">
        <v>4680</v>
      </c>
      <c r="E146" s="51">
        <v>4200</v>
      </c>
      <c r="F146" s="51">
        <f t="shared" si="2"/>
        <v>89.74358974358975</v>
      </c>
      <c r="I146" s="13"/>
    </row>
    <row r="147" spans="2:9" ht="12.75" customHeight="1">
      <c r="B147" s="28">
        <v>41050000</v>
      </c>
      <c r="C147" s="12" t="s">
        <v>39</v>
      </c>
      <c r="D147" s="51">
        <v>4680</v>
      </c>
      <c r="E147" s="51">
        <v>4200</v>
      </c>
      <c r="F147" s="51">
        <f t="shared" si="2"/>
        <v>89.74358974358975</v>
      </c>
      <c r="I147" s="13"/>
    </row>
    <row r="148" spans="2:9" ht="24.75" customHeight="1">
      <c r="B148" s="28">
        <v>41052600</v>
      </c>
      <c r="C148" s="12" t="s">
        <v>350</v>
      </c>
      <c r="D148" s="51">
        <v>4200</v>
      </c>
      <c r="E148" s="51">
        <v>4200</v>
      </c>
      <c r="F148" s="51">
        <f t="shared" si="2"/>
        <v>100</v>
      </c>
      <c r="G148" s="46">
        <f>E250+E323</f>
        <v>1663726.627410001</v>
      </c>
      <c r="I148" s="13"/>
    </row>
    <row r="149" spans="2:9" s="16" customFormat="1" ht="14.25" customHeight="1">
      <c r="B149" s="28">
        <v>41053900</v>
      </c>
      <c r="C149" s="12" t="s">
        <v>212</v>
      </c>
      <c r="D149" s="51">
        <v>480</v>
      </c>
      <c r="E149" s="51">
        <v>0</v>
      </c>
      <c r="F149" s="51">
        <f t="shared" si="2"/>
        <v>0</v>
      </c>
      <c r="G149" s="48"/>
      <c r="H149" s="15"/>
      <c r="I149" s="15"/>
    </row>
    <row r="150" spans="2:9" ht="9.75" customHeight="1">
      <c r="B150" s="28">
        <v>50000000</v>
      </c>
      <c r="C150" s="12" t="s">
        <v>288</v>
      </c>
      <c r="D150" s="51">
        <v>240</v>
      </c>
      <c r="E150" s="51">
        <v>175.33158</v>
      </c>
      <c r="F150" s="51">
        <f t="shared" si="2"/>
        <v>73.054825</v>
      </c>
      <c r="G150" s="46">
        <f>G141+G143-G148-E129-220.3-2027.9</f>
        <v>85144.79346999923</v>
      </c>
      <c r="H150" s="20"/>
      <c r="I150" s="13"/>
    </row>
    <row r="151" spans="2:9" s="29" customFormat="1" ht="22.5" customHeight="1">
      <c r="B151" s="28">
        <v>50110000</v>
      </c>
      <c r="C151" s="12" t="s">
        <v>289</v>
      </c>
      <c r="D151" s="51">
        <v>240</v>
      </c>
      <c r="E151" s="51">
        <v>175.33158</v>
      </c>
      <c r="F151" s="51">
        <f t="shared" si="2"/>
        <v>73.054825</v>
      </c>
      <c r="G151" s="46"/>
      <c r="H151" s="20"/>
      <c r="I151" s="13"/>
    </row>
    <row r="152" spans="2:9" s="29" customFormat="1" ht="10.5" customHeight="1">
      <c r="B152" s="11" t="s">
        <v>216</v>
      </c>
      <c r="C152" s="11"/>
      <c r="D152" s="52">
        <v>85318.40000000001</v>
      </c>
      <c r="E152" s="52">
        <v>57210.67289</v>
      </c>
      <c r="F152" s="52">
        <f t="shared" si="2"/>
        <v>67.05549200406946</v>
      </c>
      <c r="G152" s="46">
        <v>220.3</v>
      </c>
      <c r="H152" s="20"/>
      <c r="I152" s="13"/>
    </row>
    <row r="153" spans="2:9" s="29" customFormat="1" ht="14.25" customHeight="1">
      <c r="B153" s="11" t="s">
        <v>44</v>
      </c>
      <c r="C153" s="11"/>
      <c r="D153" s="52">
        <v>89998.40000000001</v>
      </c>
      <c r="E153" s="52">
        <v>61410.67289</v>
      </c>
      <c r="F153" s="52">
        <f t="shared" si="2"/>
        <v>68.2352940607833</v>
      </c>
      <c r="G153" s="46"/>
      <c r="H153" s="20"/>
      <c r="I153" s="13"/>
    </row>
    <row r="154" spans="3:9" ht="18" customHeight="1">
      <c r="C154" s="60" t="s">
        <v>358</v>
      </c>
      <c r="D154" s="61"/>
      <c r="E154" s="61"/>
      <c r="F154" s="61"/>
      <c r="I154" s="13"/>
    </row>
    <row r="155" spans="2:6" ht="14.25" customHeight="1">
      <c r="B155" s="59" t="s">
        <v>46</v>
      </c>
      <c r="C155" s="59"/>
      <c r="D155" s="59"/>
      <c r="E155" s="59"/>
      <c r="F155" s="59"/>
    </row>
    <row r="156" ht="10.5" customHeight="1">
      <c r="F156" s="44" t="s">
        <v>45</v>
      </c>
    </row>
    <row r="157" spans="2:6" ht="51">
      <c r="B157" s="1" t="s">
        <v>0</v>
      </c>
      <c r="C157" s="1" t="s">
        <v>47</v>
      </c>
      <c r="D157" s="1" t="s">
        <v>48</v>
      </c>
      <c r="E157" s="1" t="s">
        <v>49</v>
      </c>
      <c r="F157" s="26" t="s">
        <v>359</v>
      </c>
    </row>
    <row r="158" spans="2:6" ht="15">
      <c r="B158" s="34" t="s">
        <v>50</v>
      </c>
      <c r="C158" s="40" t="s">
        <v>51</v>
      </c>
      <c r="D158" s="53">
        <v>101141.105</v>
      </c>
      <c r="E158" s="53">
        <v>61145.53705999998</v>
      </c>
      <c r="F158" s="53">
        <f aca="true" t="shared" si="3" ref="F158:F221">IF(D158=0,0,(E158/D158)*100)</f>
        <v>60.45567433735274</v>
      </c>
    </row>
    <row r="159" spans="2:6" ht="55.5" customHeight="1">
      <c r="B159" s="36" t="s">
        <v>52</v>
      </c>
      <c r="C159" s="41" t="s">
        <v>53</v>
      </c>
      <c r="D159" s="54">
        <v>45057.95</v>
      </c>
      <c r="E159" s="54">
        <v>28192.44497</v>
      </c>
      <c r="F159" s="54">
        <f t="shared" si="3"/>
        <v>62.56930235396862</v>
      </c>
    </row>
    <row r="160" spans="2:6" ht="30" customHeight="1">
      <c r="B160" s="36" t="s">
        <v>54</v>
      </c>
      <c r="C160" s="41" t="s">
        <v>55</v>
      </c>
      <c r="D160" s="54">
        <v>54303.55</v>
      </c>
      <c r="E160" s="54">
        <v>32656.70519</v>
      </c>
      <c r="F160" s="54">
        <f t="shared" si="3"/>
        <v>60.13733022979161</v>
      </c>
    </row>
    <row r="161" spans="2:6" ht="15">
      <c r="B161" s="36" t="s">
        <v>56</v>
      </c>
      <c r="C161" s="41" t="s">
        <v>57</v>
      </c>
      <c r="D161" s="54">
        <v>1779.605</v>
      </c>
      <c r="E161" s="54">
        <v>296.3869000000001</v>
      </c>
      <c r="F161" s="54">
        <f t="shared" si="3"/>
        <v>16.65464527240596</v>
      </c>
    </row>
    <row r="162" spans="2:6" ht="15">
      <c r="B162" s="34" t="s">
        <v>58</v>
      </c>
      <c r="C162" s="40" t="s">
        <v>59</v>
      </c>
      <c r="D162" s="53">
        <v>830763.1551599993</v>
      </c>
      <c r="E162" s="53">
        <v>536038.9444800001</v>
      </c>
      <c r="F162" s="53">
        <f t="shared" si="3"/>
        <v>64.52367815671394</v>
      </c>
    </row>
    <row r="163" spans="2:6" ht="15">
      <c r="B163" s="36" t="s">
        <v>60</v>
      </c>
      <c r="C163" s="41" t="s">
        <v>61</v>
      </c>
      <c r="D163" s="54">
        <v>237818.10000000003</v>
      </c>
      <c r="E163" s="54">
        <v>146724.60664999997</v>
      </c>
      <c r="F163" s="54">
        <f t="shared" si="3"/>
        <v>61.696147875203756</v>
      </c>
    </row>
    <row r="164" spans="2:6" ht="55.5" customHeight="1">
      <c r="B164" s="36" t="s">
        <v>62</v>
      </c>
      <c r="C164" s="41" t="s">
        <v>63</v>
      </c>
      <c r="D164" s="54">
        <v>408507.54816</v>
      </c>
      <c r="E164" s="54">
        <v>266630.46078</v>
      </c>
      <c r="F164" s="54">
        <f t="shared" si="3"/>
        <v>65.26940860235194</v>
      </c>
    </row>
    <row r="165" spans="2:6" ht="25.5">
      <c r="B165" s="36" t="s">
        <v>64</v>
      </c>
      <c r="C165" s="41" t="s">
        <v>65</v>
      </c>
      <c r="D165" s="54">
        <v>2185.6</v>
      </c>
      <c r="E165" s="54">
        <v>1292.9867</v>
      </c>
      <c r="F165" s="54">
        <f t="shared" si="3"/>
        <v>59.15934754758418</v>
      </c>
    </row>
    <row r="166" spans="2:6" ht="42.75" customHeight="1">
      <c r="B166" s="36" t="s">
        <v>66</v>
      </c>
      <c r="C166" s="41" t="s">
        <v>67</v>
      </c>
      <c r="D166" s="54">
        <v>22769.028</v>
      </c>
      <c r="E166" s="54">
        <v>14227.039929999999</v>
      </c>
      <c r="F166" s="54">
        <f t="shared" si="3"/>
        <v>62.48417776112357</v>
      </c>
    </row>
    <row r="167" spans="2:6" ht="39" customHeight="1">
      <c r="B167" s="36" t="s">
        <v>68</v>
      </c>
      <c r="C167" s="41" t="s">
        <v>251</v>
      </c>
      <c r="D167" s="54">
        <v>2919.2000000000003</v>
      </c>
      <c r="E167" s="54">
        <v>1514.8044099999997</v>
      </c>
      <c r="F167" s="54">
        <f t="shared" si="3"/>
        <v>51.89108009043573</v>
      </c>
    </row>
    <row r="168" spans="2:6" ht="53.25" customHeight="1">
      <c r="B168" s="36" t="s">
        <v>69</v>
      </c>
      <c r="C168" s="41" t="s">
        <v>70</v>
      </c>
      <c r="D168" s="54">
        <v>18866.977</v>
      </c>
      <c r="E168" s="54">
        <v>11127.00351</v>
      </c>
      <c r="F168" s="54">
        <f t="shared" si="3"/>
        <v>58.97608032277773</v>
      </c>
    </row>
    <row r="169" spans="2:6" ht="25.5" customHeight="1">
      <c r="B169" s="36" t="s">
        <v>71</v>
      </c>
      <c r="C169" s="41" t="s">
        <v>72</v>
      </c>
      <c r="D169" s="54">
        <v>29381.500000000004</v>
      </c>
      <c r="E169" s="54">
        <v>16630.637810000004</v>
      </c>
      <c r="F169" s="54">
        <f t="shared" si="3"/>
        <v>56.60241243639705</v>
      </c>
    </row>
    <row r="170" spans="2:6" ht="38.25" customHeight="1">
      <c r="B170" s="36" t="s">
        <v>73</v>
      </c>
      <c r="C170" s="41" t="s">
        <v>74</v>
      </c>
      <c r="D170" s="54">
        <v>36327.49999999999</v>
      </c>
      <c r="E170" s="54">
        <v>22823.53038</v>
      </c>
      <c r="F170" s="54">
        <f t="shared" si="3"/>
        <v>62.82714301837452</v>
      </c>
    </row>
    <row r="171" spans="2:6" ht="25.5">
      <c r="B171" s="36" t="s">
        <v>75</v>
      </c>
      <c r="C171" s="41" t="s">
        <v>76</v>
      </c>
      <c r="D171" s="54">
        <v>56625.59999999999</v>
      </c>
      <c r="E171" s="54">
        <v>45414.44152000001</v>
      </c>
      <c r="F171" s="54">
        <f t="shared" si="3"/>
        <v>80.20125441496428</v>
      </c>
    </row>
    <row r="172" spans="2:6" ht="30.75" customHeight="1">
      <c r="B172" s="36" t="s">
        <v>256</v>
      </c>
      <c r="C172" s="41" t="s">
        <v>257</v>
      </c>
      <c r="D172" s="54">
        <v>10.003</v>
      </c>
      <c r="E172" s="54">
        <v>10.00231</v>
      </c>
      <c r="F172" s="54">
        <f t="shared" si="3"/>
        <v>99.99310206937918</v>
      </c>
    </row>
    <row r="173" spans="2:6" ht="19.5" customHeight="1">
      <c r="B173" s="36" t="s">
        <v>77</v>
      </c>
      <c r="C173" s="41" t="s">
        <v>78</v>
      </c>
      <c r="D173" s="54">
        <v>2574.7000000000003</v>
      </c>
      <c r="E173" s="54">
        <v>1355.8250500000001</v>
      </c>
      <c r="F173" s="54">
        <f t="shared" si="3"/>
        <v>52.65953509146697</v>
      </c>
    </row>
    <row r="174" spans="2:6" ht="12.75" customHeight="1">
      <c r="B174" s="36" t="s">
        <v>79</v>
      </c>
      <c r="C174" s="41" t="s">
        <v>80</v>
      </c>
      <c r="D174" s="54">
        <v>7657.7</v>
      </c>
      <c r="E174" s="54">
        <v>4456.156210000002</v>
      </c>
      <c r="F174" s="54">
        <f t="shared" si="3"/>
        <v>58.19183579926091</v>
      </c>
    </row>
    <row r="175" spans="2:6" ht="15">
      <c r="B175" s="36" t="s">
        <v>81</v>
      </c>
      <c r="C175" s="41" t="s">
        <v>82</v>
      </c>
      <c r="D175" s="54">
        <v>83.3</v>
      </c>
      <c r="E175" s="54">
        <v>47.06</v>
      </c>
      <c r="F175" s="54">
        <f t="shared" si="3"/>
        <v>56.494597839135665</v>
      </c>
    </row>
    <row r="176" spans="2:6" ht="12.75" customHeight="1">
      <c r="B176" s="36" t="s">
        <v>325</v>
      </c>
      <c r="C176" s="41" t="s">
        <v>326</v>
      </c>
      <c r="D176" s="54">
        <v>5036.399000000001</v>
      </c>
      <c r="E176" s="54">
        <v>3784.38922</v>
      </c>
      <c r="F176" s="54">
        <f t="shared" si="3"/>
        <v>75.14077458914592</v>
      </c>
    </row>
    <row r="177" spans="2:6" ht="15">
      <c r="B177" s="34" t="s">
        <v>83</v>
      </c>
      <c r="C177" s="40" t="s">
        <v>84</v>
      </c>
      <c r="D177" s="53">
        <v>236193.94040999995</v>
      </c>
      <c r="E177" s="53">
        <v>168141.93275999994</v>
      </c>
      <c r="F177" s="53">
        <f t="shared" si="3"/>
        <v>71.18808063751713</v>
      </c>
    </row>
    <row r="178" spans="2:6" ht="18.75" customHeight="1">
      <c r="B178" s="36" t="s">
        <v>85</v>
      </c>
      <c r="C178" s="41" t="s">
        <v>86</v>
      </c>
      <c r="D178" s="54">
        <v>121427.50284999999</v>
      </c>
      <c r="E178" s="54">
        <v>86974.97089</v>
      </c>
      <c r="F178" s="54">
        <f t="shared" si="3"/>
        <v>71.62707693778452</v>
      </c>
    </row>
    <row r="179" spans="2:6" ht="17.25" customHeight="1">
      <c r="B179" s="36" t="s">
        <v>87</v>
      </c>
      <c r="C179" s="41" t="s">
        <v>88</v>
      </c>
      <c r="D179" s="54">
        <v>8210.088</v>
      </c>
      <c r="E179" s="54">
        <v>5294.681570000001</v>
      </c>
      <c r="F179" s="54">
        <f t="shared" si="3"/>
        <v>64.48994907240947</v>
      </c>
    </row>
    <row r="180" spans="2:6" ht="22.5" customHeight="1">
      <c r="B180" s="36" t="s">
        <v>89</v>
      </c>
      <c r="C180" s="41" t="s">
        <v>90</v>
      </c>
      <c r="D180" s="54">
        <v>36696.595</v>
      </c>
      <c r="E180" s="54">
        <v>25520.701109999998</v>
      </c>
      <c r="F180" s="54">
        <f t="shared" si="3"/>
        <v>69.54514747212922</v>
      </c>
    </row>
    <row r="181" spans="2:6" ht="25.5">
      <c r="B181" s="36" t="s">
        <v>91</v>
      </c>
      <c r="C181" s="41" t="s">
        <v>92</v>
      </c>
      <c r="D181" s="54">
        <v>44565.446</v>
      </c>
      <c r="E181" s="54">
        <v>31405.78736</v>
      </c>
      <c r="F181" s="54">
        <f t="shared" si="3"/>
        <v>70.47116135671568</v>
      </c>
    </row>
    <row r="182" spans="2:6" ht="15">
      <c r="B182" s="36" t="s">
        <v>93</v>
      </c>
      <c r="C182" s="41" t="s">
        <v>94</v>
      </c>
      <c r="D182" s="54">
        <v>12846.525</v>
      </c>
      <c r="E182" s="54">
        <v>9435.07719</v>
      </c>
      <c r="F182" s="54">
        <f t="shared" si="3"/>
        <v>73.4445866878397</v>
      </c>
    </row>
    <row r="183" spans="2:6" ht="22.5" customHeight="1">
      <c r="B183" s="36" t="s">
        <v>95</v>
      </c>
      <c r="C183" s="41" t="s">
        <v>96</v>
      </c>
      <c r="D183" s="54">
        <v>2700.313</v>
      </c>
      <c r="E183" s="54">
        <v>2137.96571</v>
      </c>
      <c r="F183" s="54">
        <f t="shared" si="3"/>
        <v>79.17473678051395</v>
      </c>
    </row>
    <row r="184" spans="2:6" ht="25.5" customHeight="1">
      <c r="B184" s="36" t="s">
        <v>97</v>
      </c>
      <c r="C184" s="41" t="s">
        <v>98</v>
      </c>
      <c r="D184" s="54">
        <v>143.79500000000002</v>
      </c>
      <c r="E184" s="54">
        <v>120.53067</v>
      </c>
      <c r="F184" s="54">
        <f t="shared" si="3"/>
        <v>83.82118293403803</v>
      </c>
    </row>
    <row r="185" spans="2:6" ht="28.5" customHeight="1">
      <c r="B185" s="36" t="s">
        <v>99</v>
      </c>
      <c r="C185" s="41" t="s">
        <v>100</v>
      </c>
      <c r="D185" s="54">
        <v>6996.87556</v>
      </c>
      <c r="E185" s="54">
        <v>5113.785269999999</v>
      </c>
      <c r="F185" s="54">
        <f t="shared" si="3"/>
        <v>73.08669742870201</v>
      </c>
    </row>
    <row r="186" spans="2:6" ht="25.5">
      <c r="B186" s="36" t="s">
        <v>101</v>
      </c>
      <c r="C186" s="41" t="s">
        <v>102</v>
      </c>
      <c r="D186" s="54">
        <v>1534.4</v>
      </c>
      <c r="E186" s="54">
        <v>1534.4</v>
      </c>
      <c r="F186" s="54">
        <f t="shared" si="3"/>
        <v>100</v>
      </c>
    </row>
    <row r="187" spans="2:6" ht="12.75" customHeight="1">
      <c r="B187" s="36" t="s">
        <v>103</v>
      </c>
      <c r="C187" s="41" t="s">
        <v>104</v>
      </c>
      <c r="D187" s="54">
        <v>1072.4</v>
      </c>
      <c r="E187" s="54">
        <v>604.0329900000002</v>
      </c>
      <c r="F187" s="54">
        <f t="shared" si="3"/>
        <v>56.32534408802686</v>
      </c>
    </row>
    <row r="188" spans="2:6" ht="15" customHeight="1">
      <c r="B188" s="34" t="s">
        <v>105</v>
      </c>
      <c r="C188" s="40" t="s">
        <v>106</v>
      </c>
      <c r="D188" s="53">
        <v>111057.86700000001</v>
      </c>
      <c r="E188" s="53">
        <v>72664.15835</v>
      </c>
      <c r="F188" s="53">
        <f t="shared" si="3"/>
        <v>65.42909594148786</v>
      </c>
    </row>
    <row r="189" spans="2:6" ht="25.5">
      <c r="B189" s="36" t="s">
        <v>107</v>
      </c>
      <c r="C189" s="41" t="s">
        <v>108</v>
      </c>
      <c r="D189" s="54">
        <v>32.5</v>
      </c>
      <c r="E189" s="54">
        <v>15.53851</v>
      </c>
      <c r="F189" s="54">
        <f t="shared" si="3"/>
        <v>47.8108</v>
      </c>
    </row>
    <row r="190" spans="2:6" ht="27.75" customHeight="1">
      <c r="B190" s="36" t="s">
        <v>109</v>
      </c>
      <c r="C190" s="41" t="s">
        <v>110</v>
      </c>
      <c r="D190" s="54">
        <v>37509.6</v>
      </c>
      <c r="E190" s="54">
        <v>29863.428</v>
      </c>
      <c r="F190" s="54">
        <f t="shared" si="3"/>
        <v>79.61542645082858</v>
      </c>
    </row>
    <row r="191" spans="2:6" ht="27.75" customHeight="1">
      <c r="B191" s="36" t="s">
        <v>335</v>
      </c>
      <c r="C191" s="41" t="s">
        <v>336</v>
      </c>
      <c r="D191" s="54">
        <v>691.8000000000001</v>
      </c>
      <c r="E191" s="54">
        <v>444.72517</v>
      </c>
      <c r="F191" s="54">
        <f t="shared" si="3"/>
        <v>64.28522260769007</v>
      </c>
    </row>
    <row r="192" spans="2:6" ht="25.5" customHeight="1">
      <c r="B192" s="36" t="s">
        <v>111</v>
      </c>
      <c r="C192" s="41" t="s">
        <v>112</v>
      </c>
      <c r="D192" s="54">
        <v>32466.100000000002</v>
      </c>
      <c r="E192" s="54">
        <v>22013.8</v>
      </c>
      <c r="F192" s="54">
        <f t="shared" si="3"/>
        <v>67.80549557846491</v>
      </c>
    </row>
    <row r="193" spans="2:6" ht="51" customHeight="1">
      <c r="B193" s="36" t="s">
        <v>113</v>
      </c>
      <c r="C193" s="41" t="s">
        <v>252</v>
      </c>
      <c r="D193" s="54">
        <v>1241.1000000000001</v>
      </c>
      <c r="E193" s="54">
        <v>739.2411100000002</v>
      </c>
      <c r="F193" s="54">
        <f t="shared" si="3"/>
        <v>59.56338006607042</v>
      </c>
    </row>
    <row r="194" spans="2:6" ht="25.5">
      <c r="B194" s="36" t="s">
        <v>114</v>
      </c>
      <c r="C194" s="41" t="s">
        <v>115</v>
      </c>
      <c r="D194" s="54">
        <v>127.10000000000001</v>
      </c>
      <c r="E194" s="54">
        <v>52.941509999999994</v>
      </c>
      <c r="F194" s="54">
        <f t="shared" si="3"/>
        <v>41.65343036978756</v>
      </c>
    </row>
    <row r="195" spans="2:6" ht="25.5">
      <c r="B195" s="36" t="s">
        <v>116</v>
      </c>
      <c r="C195" s="41" t="s">
        <v>117</v>
      </c>
      <c r="D195" s="54">
        <v>7767.799999999999</v>
      </c>
      <c r="E195" s="54">
        <v>4657.67975</v>
      </c>
      <c r="F195" s="54">
        <f t="shared" si="3"/>
        <v>59.96137580782205</v>
      </c>
    </row>
    <row r="196" spans="2:6" ht="12.75" customHeight="1">
      <c r="B196" s="36" t="s">
        <v>118</v>
      </c>
      <c r="C196" s="41" t="s">
        <v>119</v>
      </c>
      <c r="D196" s="54">
        <v>4560.599999999999</v>
      </c>
      <c r="E196" s="54">
        <v>2741.32642</v>
      </c>
      <c r="F196" s="54">
        <f t="shared" si="3"/>
        <v>60.10889839056265</v>
      </c>
    </row>
    <row r="197" spans="2:6" ht="14.25" customHeight="1">
      <c r="B197" s="36" t="s">
        <v>120</v>
      </c>
      <c r="C197" s="41" t="s">
        <v>121</v>
      </c>
      <c r="D197" s="54">
        <v>254.79999999999998</v>
      </c>
      <c r="E197" s="54">
        <v>121.17194999999998</v>
      </c>
      <c r="F197" s="54">
        <f t="shared" si="3"/>
        <v>47.5557103610675</v>
      </c>
    </row>
    <row r="198" spans="2:6" ht="51" customHeight="1">
      <c r="B198" s="36" t="s">
        <v>122</v>
      </c>
      <c r="C198" s="41" t="s">
        <v>123</v>
      </c>
      <c r="D198" s="54">
        <v>1499.4</v>
      </c>
      <c r="E198" s="54">
        <v>1453.8383999999999</v>
      </c>
      <c r="F198" s="54">
        <f t="shared" si="3"/>
        <v>96.96134453781511</v>
      </c>
    </row>
    <row r="199" spans="2:6" ht="51" customHeight="1">
      <c r="B199" s="36" t="s">
        <v>124</v>
      </c>
      <c r="C199" s="41" t="s">
        <v>125</v>
      </c>
      <c r="D199" s="54">
        <v>178.5</v>
      </c>
      <c r="E199" s="54">
        <v>1.97839</v>
      </c>
      <c r="F199" s="54">
        <f t="shared" si="3"/>
        <v>1.108341736694678</v>
      </c>
    </row>
    <row r="200" spans="2:6" ht="18.75" customHeight="1">
      <c r="B200" s="36" t="s">
        <v>126</v>
      </c>
      <c r="C200" s="41" t="s">
        <v>127</v>
      </c>
      <c r="D200" s="54">
        <v>436</v>
      </c>
      <c r="E200" s="54">
        <v>349.55</v>
      </c>
      <c r="F200" s="54">
        <f t="shared" si="3"/>
        <v>80.17201834862385</v>
      </c>
    </row>
    <row r="201" spans="2:6" ht="38.25">
      <c r="B201" s="36" t="s">
        <v>128</v>
      </c>
      <c r="C201" s="41" t="s">
        <v>129</v>
      </c>
      <c r="D201" s="54">
        <v>320.90000000000003</v>
      </c>
      <c r="E201" s="54">
        <v>73.60000000000001</v>
      </c>
      <c r="F201" s="54">
        <f t="shared" si="3"/>
        <v>22.935493923340605</v>
      </c>
    </row>
    <row r="202" spans="2:6" ht="15">
      <c r="B202" s="36" t="s">
        <v>130</v>
      </c>
      <c r="C202" s="41" t="s">
        <v>131</v>
      </c>
      <c r="D202" s="54">
        <v>1121.5</v>
      </c>
      <c r="E202" s="54">
        <v>714.98149</v>
      </c>
      <c r="F202" s="54">
        <f t="shared" si="3"/>
        <v>63.752250557289344</v>
      </c>
    </row>
    <row r="203" spans="2:6" ht="25.5">
      <c r="B203" s="36" t="s">
        <v>132</v>
      </c>
      <c r="C203" s="41" t="s">
        <v>133</v>
      </c>
      <c r="D203" s="54">
        <v>1952.2000000000003</v>
      </c>
      <c r="E203" s="54">
        <v>1060.1989500000002</v>
      </c>
      <c r="F203" s="54">
        <f t="shared" si="3"/>
        <v>54.307906464501585</v>
      </c>
    </row>
    <row r="204" spans="2:6" ht="25.5">
      <c r="B204" s="36" t="s">
        <v>134</v>
      </c>
      <c r="C204" s="41" t="s">
        <v>135</v>
      </c>
      <c r="D204" s="54">
        <v>20897.967000000004</v>
      </c>
      <c r="E204" s="54">
        <v>8360.1587</v>
      </c>
      <c r="F204" s="54">
        <f t="shared" si="3"/>
        <v>40.0046506916199</v>
      </c>
    </row>
    <row r="205" spans="2:6" ht="15">
      <c r="B205" s="34" t="s">
        <v>136</v>
      </c>
      <c r="C205" s="40" t="s">
        <v>137</v>
      </c>
      <c r="D205" s="53">
        <v>23646.3</v>
      </c>
      <c r="E205" s="53">
        <v>13555.322020000007</v>
      </c>
      <c r="F205" s="53">
        <f t="shared" si="3"/>
        <v>57.32534062411459</v>
      </c>
    </row>
    <row r="206" spans="2:6" ht="15">
      <c r="B206" s="36" t="s">
        <v>138</v>
      </c>
      <c r="C206" s="41" t="s">
        <v>139</v>
      </c>
      <c r="D206" s="54">
        <v>10059.9</v>
      </c>
      <c r="E206" s="54">
        <v>6317.88883</v>
      </c>
      <c r="F206" s="54">
        <f t="shared" si="3"/>
        <v>62.802700126243806</v>
      </c>
    </row>
    <row r="207" spans="2:6" ht="15">
      <c r="B207" s="36" t="s">
        <v>140</v>
      </c>
      <c r="C207" s="41" t="s">
        <v>141</v>
      </c>
      <c r="D207" s="54">
        <v>3478.8</v>
      </c>
      <c r="E207" s="54">
        <v>2014.43435</v>
      </c>
      <c r="F207" s="54">
        <f t="shared" si="3"/>
        <v>57.90601213061976</v>
      </c>
    </row>
    <row r="208" spans="2:6" ht="25.5" customHeight="1">
      <c r="B208" s="36" t="s">
        <v>142</v>
      </c>
      <c r="C208" s="41" t="s">
        <v>143</v>
      </c>
      <c r="D208" s="54">
        <v>6377.599999999999</v>
      </c>
      <c r="E208" s="54">
        <v>3435.6514099999995</v>
      </c>
      <c r="F208" s="54">
        <f t="shared" si="3"/>
        <v>53.87060038258906</v>
      </c>
    </row>
    <row r="209" spans="2:6" ht="25.5">
      <c r="B209" s="36" t="s">
        <v>144</v>
      </c>
      <c r="C209" s="41" t="s">
        <v>145</v>
      </c>
      <c r="D209" s="54">
        <v>1485</v>
      </c>
      <c r="E209" s="54">
        <v>913.0704200000001</v>
      </c>
      <c r="F209" s="54">
        <f t="shared" si="3"/>
        <v>61.48622356902358</v>
      </c>
    </row>
    <row r="210" spans="2:6" ht="15">
      <c r="B210" s="36" t="s">
        <v>146</v>
      </c>
      <c r="C210" s="41" t="s">
        <v>147</v>
      </c>
      <c r="D210" s="54">
        <v>2245</v>
      </c>
      <c r="E210" s="54">
        <v>874.27701</v>
      </c>
      <c r="F210" s="54">
        <f t="shared" si="3"/>
        <v>38.94329665924276</v>
      </c>
    </row>
    <row r="211" spans="2:6" ht="15">
      <c r="B211" s="34" t="s">
        <v>148</v>
      </c>
      <c r="C211" s="40" t="s">
        <v>149</v>
      </c>
      <c r="D211" s="53">
        <v>21589.699999999993</v>
      </c>
      <c r="E211" s="53">
        <v>13184.522049999998</v>
      </c>
      <c r="F211" s="53">
        <f t="shared" si="3"/>
        <v>61.06857459807223</v>
      </c>
    </row>
    <row r="212" spans="2:6" ht="25.5">
      <c r="B212" s="36" t="s">
        <v>150</v>
      </c>
      <c r="C212" s="41" t="s">
        <v>151</v>
      </c>
      <c r="D212" s="54">
        <v>2397.6</v>
      </c>
      <c r="E212" s="54">
        <v>1603.9402699999998</v>
      </c>
      <c r="F212" s="54">
        <f t="shared" si="3"/>
        <v>66.897742325659</v>
      </c>
    </row>
    <row r="213" spans="2:6" ht="25.5">
      <c r="B213" s="36" t="s">
        <v>152</v>
      </c>
      <c r="C213" s="41" t="s">
        <v>153</v>
      </c>
      <c r="D213" s="54">
        <v>403</v>
      </c>
      <c r="E213" s="54">
        <v>267.65925</v>
      </c>
      <c r="F213" s="54">
        <f t="shared" si="3"/>
        <v>66.41668734491316</v>
      </c>
    </row>
    <row r="214" spans="2:6" ht="25.5">
      <c r="B214" s="36" t="s">
        <v>154</v>
      </c>
      <c r="C214" s="41" t="s">
        <v>155</v>
      </c>
      <c r="D214" s="54">
        <v>18539.09999999999</v>
      </c>
      <c r="E214" s="54">
        <v>11262.922529999998</v>
      </c>
      <c r="F214" s="54">
        <f t="shared" si="3"/>
        <v>60.75226159845949</v>
      </c>
    </row>
    <row r="215" spans="2:6" ht="12.75" customHeight="1">
      <c r="B215" s="36" t="s">
        <v>258</v>
      </c>
      <c r="C215" s="41" t="s">
        <v>259</v>
      </c>
      <c r="D215" s="54">
        <v>170</v>
      </c>
      <c r="E215" s="54">
        <v>20</v>
      </c>
      <c r="F215" s="54">
        <f t="shared" si="3"/>
        <v>11.76470588235294</v>
      </c>
    </row>
    <row r="216" spans="2:6" ht="25.5" customHeight="1">
      <c r="B216" s="36" t="s">
        <v>156</v>
      </c>
      <c r="C216" s="41" t="s">
        <v>157</v>
      </c>
      <c r="D216" s="54">
        <v>80</v>
      </c>
      <c r="E216" s="54">
        <v>30</v>
      </c>
      <c r="F216" s="54">
        <f t="shared" si="3"/>
        <v>37.5</v>
      </c>
    </row>
    <row r="217" spans="2:6" ht="15">
      <c r="B217" s="34" t="s">
        <v>158</v>
      </c>
      <c r="C217" s="40" t="s">
        <v>159</v>
      </c>
      <c r="D217" s="53">
        <v>105713.30399999999</v>
      </c>
      <c r="E217" s="53">
        <v>80368.10259</v>
      </c>
      <c r="F217" s="53">
        <f t="shared" si="3"/>
        <v>76.02458682967662</v>
      </c>
    </row>
    <row r="218" spans="2:6" ht="21" customHeight="1">
      <c r="B218" s="36" t="s">
        <v>160</v>
      </c>
      <c r="C218" s="41" t="s">
        <v>161</v>
      </c>
      <c r="D218" s="54">
        <v>1000</v>
      </c>
      <c r="E218" s="54">
        <v>25.045650000000002</v>
      </c>
      <c r="F218" s="54">
        <f t="shared" si="3"/>
        <v>2.5045650000000004</v>
      </c>
    </row>
    <row r="219" spans="2:6" ht="38.25" customHeight="1">
      <c r="B219" s="36" t="s">
        <v>162</v>
      </c>
      <c r="C219" s="41" t="s">
        <v>163</v>
      </c>
      <c r="D219" s="54">
        <v>42920.891</v>
      </c>
      <c r="E219" s="54">
        <v>34529.48622</v>
      </c>
      <c r="F219" s="54">
        <f t="shared" si="3"/>
        <v>80.44913657547322</v>
      </c>
    </row>
    <row r="220" spans="2:6" ht="15">
      <c r="B220" s="36" t="s">
        <v>164</v>
      </c>
      <c r="C220" s="41" t="s">
        <v>165</v>
      </c>
      <c r="D220" s="54">
        <v>61620.18</v>
      </c>
      <c r="E220" s="54">
        <v>45813.57072</v>
      </c>
      <c r="F220" s="54">
        <f t="shared" si="3"/>
        <v>74.34832342261902</v>
      </c>
    </row>
    <row r="221" spans="2:6" ht="16.5" customHeight="1">
      <c r="B221" s="36" t="s">
        <v>166</v>
      </c>
      <c r="C221" s="41" t="s">
        <v>167</v>
      </c>
      <c r="D221" s="54">
        <v>172.233</v>
      </c>
      <c r="E221" s="54">
        <v>0</v>
      </c>
      <c r="F221" s="54">
        <f t="shared" si="3"/>
        <v>0</v>
      </c>
    </row>
    <row r="222" spans="2:6" ht="15">
      <c r="B222" s="34" t="s">
        <v>168</v>
      </c>
      <c r="C222" s="40" t="s">
        <v>169</v>
      </c>
      <c r="D222" s="53">
        <v>82713.00200000004</v>
      </c>
      <c r="E222" s="53">
        <v>32223.462330000002</v>
      </c>
      <c r="F222" s="53">
        <f aca="true" t="shared" si="4" ref="F222:F250">IF(D222=0,0,(E222/D222)*100)</f>
        <v>38.958158392074786</v>
      </c>
    </row>
    <row r="223" spans="2:6" ht="15">
      <c r="B223" s="36" t="s">
        <v>170</v>
      </c>
      <c r="C223" s="41" t="s">
        <v>171</v>
      </c>
      <c r="D223" s="54">
        <v>260</v>
      </c>
      <c r="E223" s="54">
        <v>24.28696</v>
      </c>
      <c r="F223" s="54">
        <f t="shared" si="4"/>
        <v>9.341138461538462</v>
      </c>
    </row>
    <row r="224" spans="2:6" ht="18.75" customHeight="1">
      <c r="B224" s="36" t="s">
        <v>172</v>
      </c>
      <c r="C224" s="41" t="s">
        <v>173</v>
      </c>
      <c r="D224" s="54">
        <v>500</v>
      </c>
      <c r="E224" s="54">
        <v>0</v>
      </c>
      <c r="F224" s="54">
        <f t="shared" si="4"/>
        <v>0</v>
      </c>
    </row>
    <row r="225" spans="2:6" ht="30" customHeight="1">
      <c r="B225" s="36" t="s">
        <v>338</v>
      </c>
      <c r="C225" s="41" t="s">
        <v>339</v>
      </c>
      <c r="D225" s="54">
        <v>1626.949</v>
      </c>
      <c r="E225" s="54">
        <v>0</v>
      </c>
      <c r="F225" s="54">
        <f t="shared" si="4"/>
        <v>0</v>
      </c>
    </row>
    <row r="226" spans="2:6" ht="15">
      <c r="B226" s="36" t="s">
        <v>217</v>
      </c>
      <c r="C226" s="41" t="s">
        <v>218</v>
      </c>
      <c r="D226" s="54">
        <v>9530</v>
      </c>
      <c r="E226" s="54">
        <v>4968</v>
      </c>
      <c r="F226" s="54">
        <f t="shared" si="4"/>
        <v>52.130115424973766</v>
      </c>
    </row>
    <row r="227" spans="2:6" ht="12.75" customHeight="1">
      <c r="B227" s="36" t="s">
        <v>219</v>
      </c>
      <c r="C227" s="41" t="s">
        <v>220</v>
      </c>
      <c r="D227" s="54">
        <v>44278.4</v>
      </c>
      <c r="E227" s="54">
        <v>22115</v>
      </c>
      <c r="F227" s="54">
        <f t="shared" si="4"/>
        <v>49.94534581195346</v>
      </c>
    </row>
    <row r="228" spans="2:6" ht="29.25" customHeight="1">
      <c r="B228" s="36" t="s">
        <v>174</v>
      </c>
      <c r="C228" s="41" t="s">
        <v>175</v>
      </c>
      <c r="D228" s="54">
        <v>22892.051</v>
      </c>
      <c r="E228" s="54">
        <v>3018.6113</v>
      </c>
      <c r="F228" s="54">
        <f t="shared" si="4"/>
        <v>13.186285929556945</v>
      </c>
    </row>
    <row r="229" spans="2:6" ht="18.75" customHeight="1">
      <c r="B229" s="36" t="s">
        <v>176</v>
      </c>
      <c r="C229" s="41" t="s">
        <v>177</v>
      </c>
      <c r="D229" s="54">
        <v>956.3000000000001</v>
      </c>
      <c r="E229" s="54">
        <v>394.671</v>
      </c>
      <c r="F229" s="54">
        <f t="shared" si="4"/>
        <v>41.27062637247725</v>
      </c>
    </row>
    <row r="230" spans="2:6" ht="18.75" customHeight="1">
      <c r="B230" s="36" t="s">
        <v>178</v>
      </c>
      <c r="C230" s="41" t="s">
        <v>179</v>
      </c>
      <c r="D230" s="54">
        <v>316</v>
      </c>
      <c r="E230" s="54">
        <v>10.694</v>
      </c>
      <c r="F230" s="54">
        <f t="shared" si="4"/>
        <v>3.3841772151898737</v>
      </c>
    </row>
    <row r="231" spans="2:6" ht="15">
      <c r="B231" s="36" t="s">
        <v>180</v>
      </c>
      <c r="C231" s="41" t="s">
        <v>181</v>
      </c>
      <c r="D231" s="54">
        <v>469</v>
      </c>
      <c r="E231" s="54">
        <v>236.16025000000002</v>
      </c>
      <c r="F231" s="54">
        <f t="shared" si="4"/>
        <v>50.35399786780385</v>
      </c>
    </row>
    <row r="232" spans="2:6" ht="15" customHeight="1">
      <c r="B232" s="36" t="s">
        <v>182</v>
      </c>
      <c r="C232" s="41" t="s">
        <v>183</v>
      </c>
      <c r="D232" s="54">
        <v>209.1</v>
      </c>
      <c r="E232" s="54">
        <v>134.4</v>
      </c>
      <c r="F232" s="54">
        <f t="shared" si="4"/>
        <v>64.27546628407461</v>
      </c>
    </row>
    <row r="233" spans="2:6" ht="15">
      <c r="B233" s="36" t="s">
        <v>184</v>
      </c>
      <c r="C233" s="41" t="s">
        <v>185</v>
      </c>
      <c r="D233" s="54">
        <v>1675.2020000000002</v>
      </c>
      <c r="E233" s="54">
        <v>1321.6388200000001</v>
      </c>
      <c r="F233" s="54">
        <f t="shared" si="4"/>
        <v>78.89429573269373</v>
      </c>
    </row>
    <row r="234" spans="2:6" ht="15">
      <c r="B234" s="34" t="s">
        <v>186</v>
      </c>
      <c r="C234" s="40" t="s">
        <v>187</v>
      </c>
      <c r="D234" s="53">
        <v>9289.845</v>
      </c>
      <c r="E234" s="53">
        <v>3131.4043600000005</v>
      </c>
      <c r="F234" s="53">
        <f t="shared" si="4"/>
        <v>33.70782138991555</v>
      </c>
    </row>
    <row r="235" spans="2:6" ht="25.5">
      <c r="B235" s="36" t="s">
        <v>188</v>
      </c>
      <c r="C235" s="41" t="s">
        <v>189</v>
      </c>
      <c r="D235" s="54">
        <v>270</v>
      </c>
      <c r="E235" s="54">
        <v>33.7466</v>
      </c>
      <c r="F235" s="54">
        <f t="shared" si="4"/>
        <v>12.498740740740741</v>
      </c>
    </row>
    <row r="236" spans="2:6" ht="15">
      <c r="B236" s="36" t="s">
        <v>190</v>
      </c>
      <c r="C236" s="41" t="s">
        <v>191</v>
      </c>
      <c r="D236" s="54">
        <v>2013.845</v>
      </c>
      <c r="E236" s="54">
        <v>1113.63535</v>
      </c>
      <c r="F236" s="54">
        <f t="shared" si="4"/>
        <v>55.29896044631042</v>
      </c>
    </row>
    <row r="237" spans="2:6" ht="25.5">
      <c r="B237" s="36" t="s">
        <v>192</v>
      </c>
      <c r="C237" s="41" t="s">
        <v>193</v>
      </c>
      <c r="D237" s="54">
        <v>1091</v>
      </c>
      <c r="E237" s="54">
        <v>710.6530200000001</v>
      </c>
      <c r="F237" s="54">
        <f t="shared" si="4"/>
        <v>65.13776535288727</v>
      </c>
    </row>
    <row r="238" spans="2:6" ht="15">
      <c r="B238" s="36" t="s">
        <v>194</v>
      </c>
      <c r="C238" s="41" t="s">
        <v>195</v>
      </c>
      <c r="D238" s="54">
        <v>0</v>
      </c>
      <c r="E238" s="54">
        <v>0</v>
      </c>
      <c r="F238" s="54">
        <f t="shared" si="4"/>
        <v>0</v>
      </c>
    </row>
    <row r="239" spans="2:6" ht="15">
      <c r="B239" s="36" t="s">
        <v>196</v>
      </c>
      <c r="C239" s="41" t="s">
        <v>197</v>
      </c>
      <c r="D239" s="54">
        <v>1800</v>
      </c>
      <c r="E239" s="54">
        <v>1194.26092</v>
      </c>
      <c r="F239" s="54">
        <f t="shared" si="4"/>
        <v>66.34782888888888</v>
      </c>
    </row>
    <row r="240" spans="2:6" ht="15">
      <c r="B240" s="36" t="s">
        <v>198</v>
      </c>
      <c r="C240" s="41" t="s">
        <v>199</v>
      </c>
      <c r="D240" s="54">
        <v>265.59999999999997</v>
      </c>
      <c r="E240" s="54">
        <v>79.10847</v>
      </c>
      <c r="F240" s="54">
        <f t="shared" si="4"/>
        <v>29.784815512048198</v>
      </c>
    </row>
    <row r="241" spans="2:6" ht="12" customHeight="1">
      <c r="B241" s="36" t="s">
        <v>200</v>
      </c>
      <c r="C241" s="41" t="s">
        <v>201</v>
      </c>
      <c r="D241" s="54">
        <v>3849.4</v>
      </c>
      <c r="E241" s="54">
        <v>0</v>
      </c>
      <c r="F241" s="54">
        <f t="shared" si="4"/>
        <v>0</v>
      </c>
    </row>
    <row r="242" spans="2:6" ht="15">
      <c r="B242" s="34" t="s">
        <v>202</v>
      </c>
      <c r="C242" s="40" t="s">
        <v>203</v>
      </c>
      <c r="D242" s="53">
        <v>749954</v>
      </c>
      <c r="E242" s="53">
        <v>408794.08538</v>
      </c>
      <c r="F242" s="53">
        <f t="shared" si="4"/>
        <v>54.50922128290535</v>
      </c>
    </row>
    <row r="243" spans="2:6" ht="15">
      <c r="B243" s="36" t="s">
        <v>204</v>
      </c>
      <c r="C243" s="41" t="s">
        <v>205</v>
      </c>
      <c r="D243" s="54">
        <v>65976.2</v>
      </c>
      <c r="E243" s="54">
        <v>40318.666670000006</v>
      </c>
      <c r="F243" s="54">
        <f t="shared" si="4"/>
        <v>61.11092586417527</v>
      </c>
    </row>
    <row r="244" spans="2:6" ht="69" customHeight="1">
      <c r="B244" s="36" t="s">
        <v>206</v>
      </c>
      <c r="C244" s="41" t="s">
        <v>40</v>
      </c>
      <c r="D244" s="54">
        <v>290823.2</v>
      </c>
      <c r="E244" s="54">
        <v>153607.5878</v>
      </c>
      <c r="F244" s="54">
        <f t="shared" si="4"/>
        <v>52.81820288065051</v>
      </c>
    </row>
    <row r="245" spans="2:6" ht="53.25" customHeight="1">
      <c r="B245" s="36" t="s">
        <v>207</v>
      </c>
      <c r="C245" s="41" t="s">
        <v>41</v>
      </c>
      <c r="D245" s="54">
        <v>1927.4</v>
      </c>
      <c r="E245" s="54">
        <v>856.47673</v>
      </c>
      <c r="F245" s="54">
        <f t="shared" si="4"/>
        <v>44.43689581820068</v>
      </c>
    </row>
    <row r="246" spans="2:6" ht="70.5" customHeight="1">
      <c r="B246" s="36" t="s">
        <v>208</v>
      </c>
      <c r="C246" s="41" t="s">
        <v>209</v>
      </c>
      <c r="D246" s="54">
        <v>314842.9</v>
      </c>
      <c r="E246" s="54">
        <v>166804.40867</v>
      </c>
      <c r="F246" s="54">
        <f t="shared" si="4"/>
        <v>52.980203355387715</v>
      </c>
    </row>
    <row r="247" spans="2:6" ht="67.5" customHeight="1">
      <c r="B247" s="36" t="s">
        <v>210</v>
      </c>
      <c r="C247" s="41" t="s">
        <v>42</v>
      </c>
      <c r="D247" s="54">
        <v>4589.7</v>
      </c>
      <c r="E247" s="54">
        <v>2547.7177400000005</v>
      </c>
      <c r="F247" s="54">
        <f t="shared" si="4"/>
        <v>55.50946118482691</v>
      </c>
    </row>
    <row r="248" spans="2:8" s="14" customFormat="1" ht="15.75" customHeight="1">
      <c r="B248" s="36" t="s">
        <v>211</v>
      </c>
      <c r="C248" s="41" t="s">
        <v>212</v>
      </c>
      <c r="D248" s="54">
        <v>71589.6</v>
      </c>
      <c r="E248" s="54">
        <v>44454.227770000005</v>
      </c>
      <c r="F248" s="54">
        <f t="shared" si="4"/>
        <v>62.09592981382771</v>
      </c>
      <c r="G248" s="49"/>
      <c r="H248" s="19"/>
    </row>
    <row r="249" spans="2:8" s="14" customFormat="1" ht="29.25" customHeight="1">
      <c r="B249" s="36" t="s">
        <v>327</v>
      </c>
      <c r="C249" s="41" t="s">
        <v>328</v>
      </c>
      <c r="D249" s="54">
        <v>205</v>
      </c>
      <c r="E249" s="54">
        <v>205</v>
      </c>
      <c r="F249" s="54">
        <f t="shared" si="4"/>
        <v>100</v>
      </c>
      <c r="G249" s="49"/>
      <c r="H249" s="19"/>
    </row>
    <row r="250" spans="2:8" s="14" customFormat="1" ht="19.5" customHeight="1">
      <c r="B250" s="34" t="s">
        <v>213</v>
      </c>
      <c r="C250" s="35" t="s">
        <v>214</v>
      </c>
      <c r="D250" s="53">
        <v>2272062.218569999</v>
      </c>
      <c r="E250" s="53">
        <v>1389247.471380001</v>
      </c>
      <c r="F250" s="53">
        <f t="shared" si="4"/>
        <v>61.14478116071891</v>
      </c>
      <c r="G250" s="49"/>
      <c r="H250" s="19"/>
    </row>
    <row r="251" spans="2:8" s="14" customFormat="1" ht="19.5" customHeight="1">
      <c r="B251" s="21"/>
      <c r="C251" s="22"/>
      <c r="D251" s="27"/>
      <c r="E251" s="27"/>
      <c r="F251" s="27"/>
      <c r="G251" s="49"/>
      <c r="H251" s="19"/>
    </row>
    <row r="252" spans="2:6" ht="13.5" customHeight="1">
      <c r="B252" s="55" t="s">
        <v>260</v>
      </c>
      <c r="C252" s="55"/>
      <c r="D252" s="55"/>
      <c r="E252" s="55"/>
      <c r="F252" s="55"/>
    </row>
    <row r="253" ht="15.75" customHeight="1">
      <c r="F253" s="44" t="s">
        <v>45</v>
      </c>
    </row>
    <row r="254" spans="2:6" ht="51">
      <c r="B254" s="10" t="s">
        <v>0</v>
      </c>
      <c r="C254" s="10" t="s">
        <v>47</v>
      </c>
      <c r="D254" s="26" t="s">
        <v>48</v>
      </c>
      <c r="E254" s="1" t="s">
        <v>49</v>
      </c>
      <c r="F254" s="26" t="s">
        <v>359</v>
      </c>
    </row>
    <row r="255" spans="2:6" ht="15">
      <c r="B255" s="37" t="s">
        <v>50</v>
      </c>
      <c r="C255" s="42" t="s">
        <v>51</v>
      </c>
      <c r="D255" s="53">
        <v>1348.7</v>
      </c>
      <c r="E255" s="53">
        <v>1045.005</v>
      </c>
      <c r="F255" s="53">
        <f aca="true" t="shared" si="5" ref="F255:F318">IF(D255=0,0,(E255/D255)*100)</f>
        <v>77.48239045006304</v>
      </c>
    </row>
    <row r="256" spans="2:6" ht="20.25" customHeight="1">
      <c r="B256" s="39" t="s">
        <v>56</v>
      </c>
      <c r="C256" s="43" t="s">
        <v>57</v>
      </c>
      <c r="D256" s="54">
        <v>1348.7</v>
      </c>
      <c r="E256" s="54">
        <v>1045.005</v>
      </c>
      <c r="F256" s="54">
        <f t="shared" si="5"/>
        <v>77.48239045006304</v>
      </c>
    </row>
    <row r="257" spans="2:6" ht="15">
      <c r="B257" s="37" t="s">
        <v>58</v>
      </c>
      <c r="C257" s="42" t="s">
        <v>59</v>
      </c>
      <c r="D257" s="53">
        <v>48824.03100000001</v>
      </c>
      <c r="E257" s="53">
        <v>22736.15465</v>
      </c>
      <c r="F257" s="53">
        <f t="shared" si="5"/>
        <v>46.567549184949506</v>
      </c>
    </row>
    <row r="258" spans="2:6" ht="15">
      <c r="B258" s="39" t="s">
        <v>60</v>
      </c>
      <c r="C258" s="43" t="s">
        <v>61</v>
      </c>
      <c r="D258" s="54">
        <v>8500</v>
      </c>
      <c r="E258" s="54">
        <v>2908.29612</v>
      </c>
      <c r="F258" s="54">
        <f t="shared" si="5"/>
        <v>34.215248470588236</v>
      </c>
    </row>
    <row r="259" spans="2:6" ht="51" customHeight="1">
      <c r="B259" s="39" t="s">
        <v>62</v>
      </c>
      <c r="C259" s="43" t="s">
        <v>63</v>
      </c>
      <c r="D259" s="54">
        <v>32330.798</v>
      </c>
      <c r="E259" s="54">
        <v>15146.362690000002</v>
      </c>
      <c r="F259" s="54">
        <f t="shared" si="5"/>
        <v>46.84809416086792</v>
      </c>
    </row>
    <row r="260" spans="2:6" ht="42" customHeight="1">
      <c r="B260" s="39" t="s">
        <v>66</v>
      </c>
      <c r="C260" s="43" t="s">
        <v>67</v>
      </c>
      <c r="D260" s="54">
        <v>1070.493</v>
      </c>
      <c r="E260" s="54">
        <v>224.10084</v>
      </c>
      <c r="F260" s="54">
        <f t="shared" si="5"/>
        <v>20.93435828165154</v>
      </c>
    </row>
    <row r="261" spans="2:6" ht="57.75" customHeight="1">
      <c r="B261" s="39" t="s">
        <v>69</v>
      </c>
      <c r="C261" s="43" t="s">
        <v>70</v>
      </c>
      <c r="D261" s="54">
        <v>650.998</v>
      </c>
      <c r="E261" s="54">
        <v>431.799</v>
      </c>
      <c r="F261" s="54">
        <f t="shared" si="5"/>
        <v>66.32877520361045</v>
      </c>
    </row>
    <row r="262" spans="2:7" ht="35.25" customHeight="1">
      <c r="B262" s="39" t="s">
        <v>71</v>
      </c>
      <c r="C262" s="43" t="s">
        <v>72</v>
      </c>
      <c r="D262" s="54">
        <v>600</v>
      </c>
      <c r="E262" s="54">
        <v>0</v>
      </c>
      <c r="F262" s="54">
        <f t="shared" si="5"/>
        <v>0</v>
      </c>
      <c r="G262" s="50" t="s">
        <v>347</v>
      </c>
    </row>
    <row r="263" spans="2:6" ht="45" customHeight="1">
      <c r="B263" s="39" t="s">
        <v>73</v>
      </c>
      <c r="C263" s="43" t="s">
        <v>74</v>
      </c>
      <c r="D263" s="54">
        <v>1334.057</v>
      </c>
      <c r="E263" s="54">
        <v>300</v>
      </c>
      <c r="F263" s="54">
        <f t="shared" si="5"/>
        <v>22.487794749399765</v>
      </c>
    </row>
    <row r="264" spans="2:6" ht="31.5" customHeight="1">
      <c r="B264" s="39" t="s">
        <v>75</v>
      </c>
      <c r="C264" s="43" t="s">
        <v>76</v>
      </c>
      <c r="D264" s="54">
        <v>2669.847</v>
      </c>
      <c r="E264" s="54">
        <v>2617.771</v>
      </c>
      <c r="F264" s="54">
        <f t="shared" si="5"/>
        <v>98.04947624339522</v>
      </c>
    </row>
    <row r="265" spans="2:6" ht="15">
      <c r="B265" s="39" t="s">
        <v>77</v>
      </c>
      <c r="C265" s="43" t="s">
        <v>78</v>
      </c>
      <c r="D265" s="54">
        <v>270</v>
      </c>
      <c r="E265" s="54">
        <v>135.54</v>
      </c>
      <c r="F265" s="54">
        <f t="shared" si="5"/>
        <v>50.2</v>
      </c>
    </row>
    <row r="266" spans="2:6" ht="15">
      <c r="B266" s="39" t="s">
        <v>79</v>
      </c>
      <c r="C266" s="43" t="s">
        <v>80</v>
      </c>
      <c r="D266" s="54">
        <v>150</v>
      </c>
      <c r="E266" s="54">
        <v>149.862</v>
      </c>
      <c r="F266" s="54">
        <f t="shared" si="5"/>
        <v>99.908</v>
      </c>
    </row>
    <row r="267" spans="2:6" ht="15">
      <c r="B267" s="39" t="s">
        <v>81</v>
      </c>
      <c r="C267" s="43" t="s">
        <v>82</v>
      </c>
      <c r="D267" s="54">
        <v>747.838</v>
      </c>
      <c r="E267" s="54">
        <v>747.838</v>
      </c>
      <c r="F267" s="54">
        <f t="shared" si="5"/>
        <v>100</v>
      </c>
    </row>
    <row r="268" spans="2:6" ht="15">
      <c r="B268" s="39" t="s">
        <v>325</v>
      </c>
      <c r="C268" s="43" t="s">
        <v>326</v>
      </c>
      <c r="D268" s="54">
        <v>500</v>
      </c>
      <c r="E268" s="54">
        <v>74.58500000000001</v>
      </c>
      <c r="F268" s="54">
        <f t="shared" si="5"/>
        <v>14.917000000000002</v>
      </c>
    </row>
    <row r="269" spans="2:6" ht="15">
      <c r="B269" s="37" t="s">
        <v>83</v>
      </c>
      <c r="C269" s="42" t="s">
        <v>84</v>
      </c>
      <c r="D269" s="53">
        <v>10166.222</v>
      </c>
      <c r="E269" s="53">
        <v>4968.928000000001</v>
      </c>
      <c r="F269" s="53">
        <f t="shared" si="5"/>
        <v>48.87683940012328</v>
      </c>
    </row>
    <row r="270" spans="2:6" ht="15">
      <c r="B270" s="39" t="s">
        <v>85</v>
      </c>
      <c r="C270" s="43" t="s">
        <v>86</v>
      </c>
      <c r="D270" s="54">
        <v>1150.2</v>
      </c>
      <c r="E270" s="54">
        <v>712.2</v>
      </c>
      <c r="F270" s="54">
        <f t="shared" si="5"/>
        <v>61.91966614501826</v>
      </c>
    </row>
    <row r="271" spans="2:6" ht="15">
      <c r="B271" s="39" t="s">
        <v>87</v>
      </c>
      <c r="C271" s="43" t="s">
        <v>88</v>
      </c>
      <c r="D271" s="54">
        <v>1531</v>
      </c>
      <c r="E271" s="54">
        <v>343.40000000000003</v>
      </c>
      <c r="F271" s="54">
        <f t="shared" si="5"/>
        <v>22.429784454604835</v>
      </c>
    </row>
    <row r="272" spans="2:6" ht="25.5">
      <c r="B272" s="39" t="s">
        <v>89</v>
      </c>
      <c r="C272" s="43" t="s">
        <v>90</v>
      </c>
      <c r="D272" s="54">
        <v>2883.8</v>
      </c>
      <c r="E272" s="54">
        <v>2883.8</v>
      </c>
      <c r="F272" s="54">
        <f t="shared" si="5"/>
        <v>100</v>
      </c>
    </row>
    <row r="273" spans="2:6" ht="32.25" customHeight="1">
      <c r="B273" s="39" t="s">
        <v>91</v>
      </c>
      <c r="C273" s="43" t="s">
        <v>92</v>
      </c>
      <c r="D273" s="54">
        <v>2466.122</v>
      </c>
      <c r="E273" s="54">
        <v>1029.528</v>
      </c>
      <c r="F273" s="54">
        <f t="shared" si="5"/>
        <v>41.74683977516116</v>
      </c>
    </row>
    <row r="274" spans="2:6" ht="15">
      <c r="B274" s="39" t="s">
        <v>93</v>
      </c>
      <c r="C274" s="43" t="s">
        <v>94</v>
      </c>
      <c r="D274" s="54">
        <v>1200</v>
      </c>
      <c r="E274" s="54">
        <v>0</v>
      </c>
      <c r="F274" s="54">
        <f t="shared" si="5"/>
        <v>0</v>
      </c>
    </row>
    <row r="275" spans="2:6" ht="25.5">
      <c r="B275" s="39" t="s">
        <v>95</v>
      </c>
      <c r="C275" s="43" t="s">
        <v>96</v>
      </c>
      <c r="D275" s="54">
        <v>915.1</v>
      </c>
      <c r="E275" s="54">
        <v>0</v>
      </c>
      <c r="F275" s="54">
        <f t="shared" si="5"/>
        <v>0</v>
      </c>
    </row>
    <row r="276" spans="2:6" ht="25.5">
      <c r="B276" s="39" t="s">
        <v>97</v>
      </c>
      <c r="C276" s="43" t="s">
        <v>98</v>
      </c>
      <c r="D276" s="54">
        <v>20</v>
      </c>
      <c r="E276" s="54">
        <v>0</v>
      </c>
      <c r="F276" s="54">
        <f t="shared" si="5"/>
        <v>0</v>
      </c>
    </row>
    <row r="277" spans="2:6" ht="15">
      <c r="B277" s="37" t="s">
        <v>105</v>
      </c>
      <c r="C277" s="42" t="s">
        <v>106</v>
      </c>
      <c r="D277" s="53">
        <v>758.95</v>
      </c>
      <c r="E277" s="53">
        <v>280.425</v>
      </c>
      <c r="F277" s="53">
        <f t="shared" si="5"/>
        <v>36.94907437907635</v>
      </c>
    </row>
    <row r="278" spans="2:6" ht="38.25">
      <c r="B278" s="39" t="s">
        <v>290</v>
      </c>
      <c r="C278" s="43" t="s">
        <v>291</v>
      </c>
      <c r="D278" s="54">
        <v>100</v>
      </c>
      <c r="E278" s="54">
        <v>0</v>
      </c>
      <c r="F278" s="54">
        <f t="shared" si="5"/>
        <v>0</v>
      </c>
    </row>
    <row r="279" spans="2:6" ht="29.25" customHeight="1">
      <c r="B279" s="39" t="s">
        <v>116</v>
      </c>
      <c r="C279" s="43" t="s">
        <v>117</v>
      </c>
      <c r="D279" s="54">
        <v>0</v>
      </c>
      <c r="E279" s="54">
        <v>0</v>
      </c>
      <c r="F279" s="54">
        <f t="shared" si="5"/>
        <v>0</v>
      </c>
    </row>
    <row r="280" spans="2:6" ht="21" customHeight="1">
      <c r="B280" s="39" t="s">
        <v>118</v>
      </c>
      <c r="C280" s="43" t="s">
        <v>119</v>
      </c>
      <c r="D280" s="54">
        <v>100</v>
      </c>
      <c r="E280" s="54">
        <v>0</v>
      </c>
      <c r="F280" s="54">
        <f t="shared" si="5"/>
        <v>0</v>
      </c>
    </row>
    <row r="281" spans="2:6" ht="25.5">
      <c r="B281" s="39" t="s">
        <v>134</v>
      </c>
      <c r="C281" s="43" t="s">
        <v>135</v>
      </c>
      <c r="D281" s="54">
        <v>558.95</v>
      </c>
      <c r="E281" s="54">
        <v>280.425</v>
      </c>
      <c r="F281" s="54">
        <f t="shared" si="5"/>
        <v>50.169961535021024</v>
      </c>
    </row>
    <row r="282" spans="2:6" ht="15">
      <c r="B282" s="37" t="s">
        <v>136</v>
      </c>
      <c r="C282" s="42" t="s">
        <v>137</v>
      </c>
      <c r="D282" s="53">
        <v>303.90000000000003</v>
      </c>
      <c r="E282" s="53">
        <v>153</v>
      </c>
      <c r="F282" s="53">
        <f t="shared" si="5"/>
        <v>50.345508390918056</v>
      </c>
    </row>
    <row r="283" spans="2:6" ht="15">
      <c r="B283" s="39" t="s">
        <v>138</v>
      </c>
      <c r="C283" s="43" t="s">
        <v>139</v>
      </c>
      <c r="D283" s="54">
        <v>285.90000000000003</v>
      </c>
      <c r="E283" s="54">
        <v>153</v>
      </c>
      <c r="F283" s="54">
        <f t="shared" si="5"/>
        <v>53.51521511017838</v>
      </c>
    </row>
    <row r="284" spans="2:6" ht="15">
      <c r="B284" s="39" t="s">
        <v>140</v>
      </c>
      <c r="C284" s="43" t="s">
        <v>141</v>
      </c>
      <c r="D284" s="54">
        <v>18</v>
      </c>
      <c r="E284" s="54">
        <v>0</v>
      </c>
      <c r="F284" s="54">
        <f t="shared" si="5"/>
        <v>0</v>
      </c>
    </row>
    <row r="285" spans="2:6" ht="15">
      <c r="B285" s="37" t="s">
        <v>148</v>
      </c>
      <c r="C285" s="42" t="s">
        <v>149</v>
      </c>
      <c r="D285" s="53">
        <v>2737.9</v>
      </c>
      <c r="E285" s="53">
        <v>2156.838</v>
      </c>
      <c r="F285" s="53">
        <f t="shared" si="5"/>
        <v>78.77709193177253</v>
      </c>
    </row>
    <row r="286" spans="2:6" ht="25.5">
      <c r="B286" s="39" t="s">
        <v>152</v>
      </c>
      <c r="C286" s="43" t="s">
        <v>153</v>
      </c>
      <c r="D286" s="54">
        <v>37</v>
      </c>
      <c r="E286" s="54">
        <v>37</v>
      </c>
      <c r="F286" s="54">
        <f t="shared" si="5"/>
        <v>100</v>
      </c>
    </row>
    <row r="287" spans="2:6" ht="35.25" customHeight="1">
      <c r="B287" s="39" t="s">
        <v>154</v>
      </c>
      <c r="C287" s="43" t="s">
        <v>155</v>
      </c>
      <c r="D287" s="54">
        <v>2420.9</v>
      </c>
      <c r="E287" s="54">
        <v>1869.939</v>
      </c>
      <c r="F287" s="54">
        <f t="shared" si="5"/>
        <v>77.24148044115825</v>
      </c>
    </row>
    <row r="288" spans="2:6" ht="21" customHeight="1">
      <c r="B288" s="39" t="s">
        <v>258</v>
      </c>
      <c r="C288" s="43" t="s">
        <v>259</v>
      </c>
      <c r="D288" s="54">
        <v>280</v>
      </c>
      <c r="E288" s="54">
        <v>249.899</v>
      </c>
      <c r="F288" s="54">
        <f t="shared" si="5"/>
        <v>89.24964285714285</v>
      </c>
    </row>
    <row r="289" spans="2:6" ht="15">
      <c r="B289" s="37" t="s">
        <v>158</v>
      </c>
      <c r="C289" s="42" t="s">
        <v>159</v>
      </c>
      <c r="D289" s="53">
        <v>59300.335</v>
      </c>
      <c r="E289" s="53">
        <v>29293.23706</v>
      </c>
      <c r="F289" s="53">
        <f t="shared" si="5"/>
        <v>49.39809709338067</v>
      </c>
    </row>
    <row r="290" spans="2:6" ht="15">
      <c r="B290" s="39" t="s">
        <v>160</v>
      </c>
      <c r="C290" s="43" t="s">
        <v>161</v>
      </c>
      <c r="D290" s="54">
        <v>43718</v>
      </c>
      <c r="E290" s="54">
        <v>24589.624649999998</v>
      </c>
      <c r="F290" s="54">
        <f t="shared" si="5"/>
        <v>56.24599627155862</v>
      </c>
    </row>
    <row r="291" spans="2:6" ht="27" customHeight="1">
      <c r="B291" s="39" t="s">
        <v>292</v>
      </c>
      <c r="C291" s="43" t="s">
        <v>293</v>
      </c>
      <c r="D291" s="54">
        <v>1000</v>
      </c>
      <c r="E291" s="54">
        <v>0</v>
      </c>
      <c r="F291" s="54">
        <f t="shared" si="5"/>
        <v>0</v>
      </c>
    </row>
    <row r="292" spans="2:6" ht="39.75" customHeight="1">
      <c r="B292" s="39" t="s">
        <v>162</v>
      </c>
      <c r="C292" s="43" t="s">
        <v>163</v>
      </c>
      <c r="D292" s="54">
        <v>79.5</v>
      </c>
      <c r="E292" s="54">
        <v>79.28179</v>
      </c>
      <c r="F292" s="54">
        <f t="shared" si="5"/>
        <v>99.72552201257862</v>
      </c>
    </row>
    <row r="293" spans="2:6" ht="15">
      <c r="B293" s="39" t="s">
        <v>164</v>
      </c>
      <c r="C293" s="43" t="s">
        <v>165</v>
      </c>
      <c r="D293" s="54">
        <v>14002.835000000001</v>
      </c>
      <c r="E293" s="54">
        <v>4624.330620000001</v>
      </c>
      <c r="F293" s="54">
        <f t="shared" si="5"/>
        <v>33.024245590267974</v>
      </c>
    </row>
    <row r="294" spans="2:6" ht="59.25" customHeight="1">
      <c r="B294" s="39" t="s">
        <v>351</v>
      </c>
      <c r="C294" s="43" t="s">
        <v>352</v>
      </c>
      <c r="D294" s="54">
        <v>500</v>
      </c>
      <c r="E294" s="54">
        <v>0</v>
      </c>
      <c r="F294" s="54">
        <f t="shared" si="5"/>
        <v>0</v>
      </c>
    </row>
    <row r="295" spans="2:6" ht="15">
      <c r="B295" s="37" t="s">
        <v>168</v>
      </c>
      <c r="C295" s="42" t="s">
        <v>169</v>
      </c>
      <c r="D295" s="53">
        <v>312037.98531</v>
      </c>
      <c r="E295" s="53">
        <v>210564.6371</v>
      </c>
      <c r="F295" s="53">
        <f t="shared" si="5"/>
        <v>67.48045014161035</v>
      </c>
    </row>
    <row r="296" spans="2:6" ht="15">
      <c r="B296" s="39" t="s">
        <v>170</v>
      </c>
      <c r="C296" s="43" t="s">
        <v>171</v>
      </c>
      <c r="D296" s="54">
        <v>480</v>
      </c>
      <c r="E296" s="54">
        <v>0</v>
      </c>
      <c r="F296" s="54">
        <f t="shared" si="5"/>
        <v>0</v>
      </c>
    </row>
    <row r="297" spans="2:6" ht="15">
      <c r="B297" s="39" t="s">
        <v>294</v>
      </c>
      <c r="C297" s="43" t="s">
        <v>295</v>
      </c>
      <c r="D297" s="54">
        <v>26549</v>
      </c>
      <c r="E297" s="54">
        <v>16225.310819999999</v>
      </c>
      <c r="F297" s="54">
        <f t="shared" si="5"/>
        <v>61.11458367546799</v>
      </c>
    </row>
    <row r="298" spans="2:6" ht="15">
      <c r="B298" s="39" t="s">
        <v>296</v>
      </c>
      <c r="C298" s="43" t="s">
        <v>297</v>
      </c>
      <c r="D298" s="54">
        <v>500</v>
      </c>
      <c r="E298" s="54">
        <v>0</v>
      </c>
      <c r="F298" s="54">
        <f t="shared" si="5"/>
        <v>0</v>
      </c>
    </row>
    <row r="299" spans="2:6" ht="15">
      <c r="B299" s="39" t="s">
        <v>333</v>
      </c>
      <c r="C299" s="43" t="s">
        <v>334</v>
      </c>
      <c r="D299" s="54">
        <v>700</v>
      </c>
      <c r="E299" s="54">
        <v>300</v>
      </c>
      <c r="F299" s="54">
        <f t="shared" si="5"/>
        <v>42.857142857142854</v>
      </c>
    </row>
    <row r="300" spans="2:6" ht="23.25" customHeight="1">
      <c r="B300" s="39" t="s">
        <v>298</v>
      </c>
      <c r="C300" s="43" t="s">
        <v>299</v>
      </c>
      <c r="D300" s="54">
        <v>973.8000000000001</v>
      </c>
      <c r="E300" s="54">
        <v>951.31924</v>
      </c>
      <c r="F300" s="54">
        <f t="shared" si="5"/>
        <v>97.69143972068186</v>
      </c>
    </row>
    <row r="301" spans="2:6" ht="25.5">
      <c r="B301" s="39" t="s">
        <v>300</v>
      </c>
      <c r="C301" s="43" t="s">
        <v>301</v>
      </c>
      <c r="D301" s="54">
        <v>1000</v>
      </c>
      <c r="E301" s="54">
        <v>0</v>
      </c>
      <c r="F301" s="54">
        <f t="shared" si="5"/>
        <v>0</v>
      </c>
    </row>
    <row r="302" spans="2:6" ht="15" customHeight="1">
      <c r="B302" s="39" t="s">
        <v>302</v>
      </c>
      <c r="C302" s="43" t="s">
        <v>303</v>
      </c>
      <c r="D302" s="54">
        <v>50500</v>
      </c>
      <c r="E302" s="54">
        <v>38483.7142</v>
      </c>
      <c r="F302" s="54">
        <f t="shared" si="5"/>
        <v>76.20537465346536</v>
      </c>
    </row>
    <row r="303" spans="2:6" ht="15">
      <c r="B303" s="39" t="s">
        <v>172</v>
      </c>
      <c r="C303" s="43" t="s">
        <v>173</v>
      </c>
      <c r="D303" s="54">
        <v>7170.379999999999</v>
      </c>
      <c r="E303" s="54">
        <v>1253.2</v>
      </c>
      <c r="F303" s="54">
        <f t="shared" si="5"/>
        <v>17.477455867053074</v>
      </c>
    </row>
    <row r="304" spans="2:6" ht="25.5">
      <c r="B304" s="39" t="s">
        <v>304</v>
      </c>
      <c r="C304" s="43" t="s">
        <v>305</v>
      </c>
      <c r="D304" s="54">
        <v>1142.6000000000001</v>
      </c>
      <c r="E304" s="54">
        <v>72.9</v>
      </c>
      <c r="F304" s="54">
        <f t="shared" si="5"/>
        <v>6.380185541746893</v>
      </c>
    </row>
    <row r="305" spans="2:6" ht="31.5" customHeight="1">
      <c r="B305" s="39" t="s">
        <v>338</v>
      </c>
      <c r="C305" s="43" t="s">
        <v>339</v>
      </c>
      <c r="D305" s="54">
        <v>1486.934</v>
      </c>
      <c r="E305" s="54">
        <v>0</v>
      </c>
      <c r="F305" s="54">
        <f t="shared" si="5"/>
        <v>0</v>
      </c>
    </row>
    <row r="306" spans="2:6" ht="30" customHeight="1">
      <c r="B306" s="39" t="s">
        <v>306</v>
      </c>
      <c r="C306" s="43" t="s">
        <v>307</v>
      </c>
      <c r="D306" s="54">
        <v>105844.89663</v>
      </c>
      <c r="E306" s="54">
        <v>105030.48087999999</v>
      </c>
      <c r="F306" s="54">
        <f t="shared" si="5"/>
        <v>99.23055737599995</v>
      </c>
    </row>
    <row r="307" spans="2:6" ht="25.5">
      <c r="B307" s="39" t="s">
        <v>308</v>
      </c>
      <c r="C307" s="43" t="s">
        <v>309</v>
      </c>
      <c r="D307" s="54">
        <v>13787</v>
      </c>
      <c r="E307" s="54">
        <v>9641.26157</v>
      </c>
      <c r="F307" s="54">
        <f t="shared" si="5"/>
        <v>69.93009044752303</v>
      </c>
    </row>
    <row r="308" spans="2:6" ht="15">
      <c r="B308" s="39" t="s">
        <v>310</v>
      </c>
      <c r="C308" s="43" t="s">
        <v>311</v>
      </c>
      <c r="D308" s="54">
        <v>11425</v>
      </c>
      <c r="E308" s="54">
        <v>0</v>
      </c>
      <c r="F308" s="54">
        <f t="shared" si="5"/>
        <v>0</v>
      </c>
    </row>
    <row r="309" spans="2:8" s="29" customFormat="1" ht="25.5">
      <c r="B309" s="39" t="s">
        <v>174</v>
      </c>
      <c r="C309" s="43" t="s">
        <v>175</v>
      </c>
      <c r="D309" s="54">
        <v>67680.866</v>
      </c>
      <c r="E309" s="54">
        <v>30374.44566</v>
      </c>
      <c r="F309" s="54">
        <f t="shared" si="5"/>
        <v>44.87892583998556</v>
      </c>
      <c r="G309" s="46"/>
      <c r="H309" s="13"/>
    </row>
    <row r="310" spans="2:6" ht="25.5">
      <c r="B310" s="39" t="s">
        <v>348</v>
      </c>
      <c r="C310" s="43" t="s">
        <v>349</v>
      </c>
      <c r="D310" s="54">
        <v>4200</v>
      </c>
      <c r="E310" s="54">
        <v>4200</v>
      </c>
      <c r="F310" s="54">
        <f t="shared" si="5"/>
        <v>100</v>
      </c>
    </row>
    <row r="311" spans="2:6" ht="15">
      <c r="B311" s="39" t="s">
        <v>176</v>
      </c>
      <c r="C311" s="43" t="s">
        <v>177</v>
      </c>
      <c r="D311" s="54">
        <v>1546.7</v>
      </c>
      <c r="E311" s="54">
        <v>332.923</v>
      </c>
      <c r="F311" s="54">
        <f t="shared" si="5"/>
        <v>21.52473007047262</v>
      </c>
    </row>
    <row r="312" spans="2:6" ht="15">
      <c r="B312" s="39" t="s">
        <v>180</v>
      </c>
      <c r="C312" s="43" t="s">
        <v>181</v>
      </c>
      <c r="D312" s="54">
        <v>12388.433680000002</v>
      </c>
      <c r="E312" s="54">
        <v>1663.16173</v>
      </c>
      <c r="F312" s="54">
        <f t="shared" si="5"/>
        <v>13.425117112948856</v>
      </c>
    </row>
    <row r="313" spans="2:6" ht="15">
      <c r="B313" s="39" t="s">
        <v>312</v>
      </c>
      <c r="C313" s="43" t="s">
        <v>313</v>
      </c>
      <c r="D313" s="54">
        <v>1000</v>
      </c>
      <c r="E313" s="54">
        <v>787.9200000000001</v>
      </c>
      <c r="F313" s="54">
        <f t="shared" si="5"/>
        <v>78.792</v>
      </c>
    </row>
    <row r="314" spans="2:6" ht="67.5" customHeight="1">
      <c r="B314" s="39" t="s">
        <v>314</v>
      </c>
      <c r="C314" s="43" t="s">
        <v>315</v>
      </c>
      <c r="D314" s="54">
        <v>542.375</v>
      </c>
      <c r="E314" s="54">
        <v>50</v>
      </c>
      <c r="F314" s="54">
        <f t="shared" si="5"/>
        <v>9.218713989398479</v>
      </c>
    </row>
    <row r="315" spans="2:6" ht="15" customHeight="1">
      <c r="B315" s="39" t="s">
        <v>184</v>
      </c>
      <c r="C315" s="43" t="s">
        <v>185</v>
      </c>
      <c r="D315" s="54">
        <v>3120</v>
      </c>
      <c r="E315" s="54">
        <v>1198</v>
      </c>
      <c r="F315" s="54">
        <f t="shared" si="5"/>
        <v>38.3974358974359</v>
      </c>
    </row>
    <row r="316" spans="2:6" ht="15">
      <c r="B316" s="37" t="s">
        <v>186</v>
      </c>
      <c r="C316" s="42" t="s">
        <v>187</v>
      </c>
      <c r="D316" s="53">
        <v>3684.6890000000003</v>
      </c>
      <c r="E316" s="53">
        <v>3030.9312200000004</v>
      </c>
      <c r="F316" s="53">
        <f t="shared" si="5"/>
        <v>82.25745022171478</v>
      </c>
    </row>
    <row r="317" spans="2:6" ht="25.5">
      <c r="B317" s="39" t="s">
        <v>192</v>
      </c>
      <c r="C317" s="43" t="s">
        <v>193</v>
      </c>
      <c r="D317" s="54">
        <v>305</v>
      </c>
      <c r="E317" s="54">
        <v>236.842</v>
      </c>
      <c r="F317" s="54">
        <f t="shared" si="5"/>
        <v>77.65311475409837</v>
      </c>
    </row>
    <row r="318" spans="2:6" ht="18.75" customHeight="1">
      <c r="B318" s="39" t="s">
        <v>194</v>
      </c>
      <c r="C318" s="43" t="s">
        <v>195</v>
      </c>
      <c r="D318" s="54">
        <v>2200</v>
      </c>
      <c r="E318" s="54">
        <v>2186.51</v>
      </c>
      <c r="F318" s="54">
        <f t="shared" si="5"/>
        <v>99.3868181818182</v>
      </c>
    </row>
    <row r="319" spans="2:6" ht="13.5" customHeight="1">
      <c r="B319" s="39" t="s">
        <v>316</v>
      </c>
      <c r="C319" s="43" t="s">
        <v>317</v>
      </c>
      <c r="D319" s="54">
        <v>1179.689</v>
      </c>
      <c r="E319" s="54">
        <v>607.57922</v>
      </c>
      <c r="F319" s="54">
        <f>IF(D319=0,0,(E319/D319)*100)</f>
        <v>51.503338591781386</v>
      </c>
    </row>
    <row r="320" spans="2:6" ht="15">
      <c r="B320" s="37" t="s">
        <v>202</v>
      </c>
      <c r="C320" s="42" t="s">
        <v>203</v>
      </c>
      <c r="D320" s="53">
        <v>4583.211</v>
      </c>
      <c r="E320" s="53">
        <v>250</v>
      </c>
      <c r="F320" s="53">
        <f>IF(D320=0,0,(E320/D320)*100)</f>
        <v>5.4546910452082615</v>
      </c>
    </row>
    <row r="321" spans="2:6" ht="25.5">
      <c r="B321" s="39" t="s">
        <v>318</v>
      </c>
      <c r="C321" s="43" t="s">
        <v>319</v>
      </c>
      <c r="D321" s="54">
        <v>33.211</v>
      </c>
      <c r="E321" s="54">
        <v>0</v>
      </c>
      <c r="F321" s="54">
        <f>IF(D321=0,0,(E321/D321)*100)</f>
        <v>0</v>
      </c>
    </row>
    <row r="322" spans="2:6" ht="12.75" customHeight="1">
      <c r="B322" s="39" t="s">
        <v>327</v>
      </c>
      <c r="C322" s="43" t="s">
        <v>328</v>
      </c>
      <c r="D322" s="54">
        <v>4550</v>
      </c>
      <c r="E322" s="54">
        <v>250</v>
      </c>
      <c r="F322" s="54">
        <f>IF(D322=0,0,(E322/D322)*100)</f>
        <v>5.4945054945054945</v>
      </c>
    </row>
    <row r="323" spans="2:6" ht="15">
      <c r="B323" s="37" t="s">
        <v>213</v>
      </c>
      <c r="C323" s="38" t="s">
        <v>214</v>
      </c>
      <c r="D323" s="53">
        <v>443745.9233100001</v>
      </c>
      <c r="E323" s="53">
        <v>274479.15603</v>
      </c>
      <c r="F323" s="53">
        <f>IF(D323=0,0,(E323/D323)*100)</f>
        <v>61.855025953274925</v>
      </c>
    </row>
  </sheetData>
  <sheetProtection/>
  <mergeCells count="7">
    <mergeCell ref="B252:F252"/>
    <mergeCell ref="A1:F1"/>
    <mergeCell ref="B107:F107"/>
    <mergeCell ref="B5:F5"/>
    <mergeCell ref="C3:E3"/>
    <mergeCell ref="B155:F155"/>
    <mergeCell ref="C154:F154"/>
  </mergeCells>
  <printOptions/>
  <pageMargins left="0.7086614173228347" right="0.15748031496062992" top="0.1968503937007874" bottom="0.35433070866141736" header="0.15748031496062992" footer="0.1968503937007874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30" max="5" man="1"/>
    <brk id="165" max="5" man="1"/>
    <brk id="195" max="5" man="1"/>
    <brk id="2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2019-08-19T09:10:03Z</cp:lastPrinted>
  <dcterms:created xsi:type="dcterms:W3CDTF">2018-09-11T12:44:43Z</dcterms:created>
  <dcterms:modified xsi:type="dcterms:W3CDTF">2019-08-20T05:23:41Z</dcterms:modified>
  <cp:category/>
  <cp:version/>
  <cp:contentType/>
  <cp:contentStatus/>
</cp:coreProperties>
</file>