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940" windowHeight="6120" tabRatio="813" activeTab="4"/>
  </bookViews>
  <sheets>
    <sheet name="10.01.12" sheetId="1" r:id="rId1"/>
    <sheet name="Зміни  26.01.12" sheetId="2" r:id="rId2"/>
    <sheet name="06.04.12" sheetId="3" r:id="rId3"/>
    <sheet name="24.04.12" sheetId="4" r:id="rId4"/>
    <sheet name="12.06.12" sheetId="5" r:id="rId5"/>
    <sheet name="Лист1" sheetId="6" r:id="rId6"/>
  </sheets>
  <definedNames>
    <definedName name="_xlnm.Print_Titles" localSheetId="2">'06.04.12'!$4:$4</definedName>
    <definedName name="_xlnm.Print_Titles" localSheetId="0">'10.01.12'!$4:$4</definedName>
    <definedName name="_xlnm.Print_Titles" localSheetId="4">'12.06.12'!$4:$4</definedName>
    <definedName name="_xlnm.Print_Titles" localSheetId="3">'24.04.12'!$4:$4</definedName>
    <definedName name="_xlnm.Print_Titles" localSheetId="1">'Зміни  26.01.12'!$4:$4</definedName>
    <definedName name="_xlnm.Print_Area" localSheetId="2">'06.04.12'!$B$1:$I$40</definedName>
    <definedName name="_xlnm.Print_Area" localSheetId="0">'10.01.12'!$B$1:$I$135</definedName>
    <definedName name="_xlnm.Print_Area" localSheetId="4">'12.06.12'!$B$1:$I$37</definedName>
    <definedName name="_xlnm.Print_Area" localSheetId="3">'24.04.12'!$B$1:$I$24</definedName>
    <definedName name="_xlnm.Print_Area" localSheetId="1">'Зміни  26.01.12'!$B$1:$I$19</definedName>
  </definedNames>
  <calcPr fullCalcOnLoad="1"/>
</workbook>
</file>

<file path=xl/sharedStrings.xml><?xml version="1.0" encoding="utf-8"?>
<sst xmlns="http://schemas.openxmlformats.org/spreadsheetml/2006/main" count="670" uniqueCount="227">
  <si>
    <t>Джерело фінансування</t>
  </si>
  <si>
    <t>Примітка</t>
  </si>
  <si>
    <t>Управління капітального будівництва Кіровоградської міської ради, код за ЄДРПОУ 23227605</t>
  </si>
  <si>
    <t>№               з/п</t>
  </si>
  <si>
    <t>Міський бюджет</t>
  </si>
  <si>
    <t xml:space="preserve">Загальне найменування предмета закупівлі </t>
  </si>
  <si>
    <t>Придбання кацелярских товарів</t>
  </si>
  <si>
    <t>Придбання бензину</t>
  </si>
  <si>
    <t>72.50.11</t>
  </si>
  <si>
    <t>Поштові послуги</t>
  </si>
  <si>
    <t>64.11.12</t>
  </si>
  <si>
    <t>41.00.20</t>
  </si>
  <si>
    <t>Послуги з електропостачання</t>
  </si>
  <si>
    <t>40.10.30.</t>
  </si>
  <si>
    <t>50.20.10</t>
  </si>
  <si>
    <t>Придбання вугіллю</t>
  </si>
  <si>
    <t>10.20.10</t>
  </si>
  <si>
    <t>22.29.20</t>
  </si>
  <si>
    <t>Послуги з технічного обслуговування та ремонту легкового автомобілю</t>
  </si>
  <si>
    <t>Поштові послуги з підписки на періодичні видання</t>
  </si>
  <si>
    <t>64.11.11</t>
  </si>
  <si>
    <t>Послуги з технічного обслуговування конторских машин (регенерація катріджів) та комп'ютерів</t>
  </si>
  <si>
    <t>Послуги з водопостачання</t>
  </si>
  <si>
    <t>23.20.1</t>
  </si>
  <si>
    <t>Очікуваний строк здійснення закупівлі</t>
  </si>
  <si>
    <t>Будівництво магістрального водопроводу по вул.Лелеківській</t>
  </si>
  <si>
    <t>Капітальний ремонт НВО " Спеціальна загальноосвітня школа-дитячий садок для дітей з вадами слуху", вул. Куроп'ятникова, 19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</si>
  <si>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</si>
  <si>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приміщення дитячої стоматологічної поліклініки, вул. Жовтневої революції, 31</t>
  </si>
  <si>
    <t>КЕК</t>
  </si>
  <si>
    <t xml:space="preserve">          Секретар комітету з конкурсних торгів                                                                                                                                                                                              К.Ярюхіна</t>
  </si>
  <si>
    <t>2110</t>
  </si>
  <si>
    <t>Капітальні видатки</t>
  </si>
  <si>
    <t>Капітальний ремонт будівлі ДНЗ (ясла-садок) № 21 "Струмочок", вул.Декабристів, 14</t>
  </si>
  <si>
    <t>Капітальний ремонт ДНЗ (ясла-садок) № 24 "Вогник" ім. В.О. Сухомлинського,  комбінованого типу пров. Училищний, 3-а</t>
  </si>
  <si>
    <t>Капітальний ремонт ДНЗ (ясла-садок) № 42 "Ювілейний" комбінованого типу вул. Тельмана, 77</t>
  </si>
  <si>
    <t>Капітальний ремонт зовнішнього освітлення ДНЗ (ясла-садок) №69 «Кристалик» комбінованого типу, селище Гірниче,10-лінія, буд.1</t>
  </si>
  <si>
    <t>Капітальний ремонт  ДНЗ  (ясла-садок) № 72 "Гномик", пров.Фортечний, 23-а</t>
  </si>
  <si>
    <t>Капітальний ремонт ДНЗ (ясла-садок) № 2 "Ятранчик"   вул. Шевченка, 41-а</t>
  </si>
  <si>
    <t>Капітальний ремонт ДНЗ (ясла-садок) компенсуючого типу  для дітей з вадами опорно-рухового апарату "Оленка" № 22    вул. Комарова, 60</t>
  </si>
  <si>
    <t>Капітальний ремонт будівлі ДНЗ (ясла-садок) № 37 "Ластівка"  вул. Преображенська, 101</t>
  </si>
  <si>
    <t>Капітальний ремонт ДНЗ (ясла-садок) № 52 "Казковий"   вул. Комарова, 11</t>
  </si>
  <si>
    <t>Капітальний ремонт ДНЗ (ясла-садок) № 61 "Гніздечко"   вул. Пацаєва, 3-а</t>
  </si>
  <si>
    <t>Рішення Кіровоградської міської ради від 29.12.11 № 1134</t>
  </si>
  <si>
    <t>Капітальний ремонт зовнішнього освітлення ДНЗ (ясла-садок)  № 70 "Оленка",                                                                         вул. Яновського, 62-а</t>
  </si>
  <si>
    <t>Капітальний ремонт КЗ НВО «Загальноосвітній навчальний заклад  І-ІІІ ступенів №1 – дитячий юнатський центр ”Перлинка”, вул.Таврійська, 29/32</t>
  </si>
  <si>
    <t>Капітальний ремонт ЗОШ І-ІІІ ступенів № 4,  вул. Калініна, 38</t>
  </si>
  <si>
    <t xml:space="preserve"> Капітальний ремонт ЗОШ І-ІІІ ступенів № 7,  ім.О.Пушкіна, вул.Генерала 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</si>
  <si>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</si>
  <si>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будівлі ЗОШ І-ІІ ступенів № 12 в мкр. Завадівка м. Кіровоград, вул.50 років Радянської Армії, 9</t>
  </si>
  <si>
    <t>Капітальний ремонт СЗОШ І-ІІІ ступенів № 14, вул. Жовтневої революції, 19</t>
  </si>
  <si>
    <t xml:space="preserve">Капітальний ремонт зовнішнього освітлення КЗ «Навчально-виховне об’єднання «Загальноосвітня школа  І-ІІІ ступенів № 18 – дошкільний навчальний заклад – центр дитячої та юнацької творчості ”Надія”, вул. Конєва, 9-а </t>
  </si>
  <si>
    <t>Капітальний ремонт КЗ «Навчально-виховне об’єднання «ЗОШ  І-ІІІ ступенів № 20 – дитячий юнатський центр дитячої та юнацької творчості ”Сузір"я”, просп.Перемоги, 16</t>
  </si>
  <si>
    <t>Капітальний ремонт КЗ НВК «Загальноосвітня школа  І-ІІІ ступенів №24 - центр  дитячої та юнатської творчесті "Оберіг" (початкові класи), вул.Тимірязева, 85</t>
  </si>
  <si>
    <t>Капітальний ремонт зовнішнього освітлення навчально-виховного комплексу "ЗОШ  І-ІІІ ступенів №25, природничо-математичний ліцей”, вул.Леваневського, 2-б</t>
  </si>
  <si>
    <t>Капітальний ремонт ЗОШ І-ІІІ ступенів № 33 вул. Микитенка,35/21</t>
  </si>
  <si>
    <t>Капітальний ремонт КЗ НВК «Загальноосвітня школа  І-ІІІ ступенів №34 - економічно-правовий ліцей "Сучасник" – дитяч-юнатський центр, просп.Комуністичний, 11</t>
  </si>
  <si>
    <t>Капітальний ремонт ЗОШ І-ІІІ ступенів № 35, вул. Космонавта Попова, 28/20</t>
  </si>
  <si>
    <t>Капітальний ремонт ЗОШ  І ступеня № 37, смт.Нове, вул.Металургів, 22-а</t>
  </si>
  <si>
    <t xml:space="preserve">Капітальний ремонт гімназії новітніх технологій навчання, вул.Бєляєва,1 </t>
  </si>
  <si>
    <t>Капітальний ремонт  КЗ «Навчально-виховне об"єднання  –  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</si>
  <si>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t xml:space="preserve"> Капітальний ремонт ЗОШ І-ІІІ ступенів № 29,   вул. Червонозорівська, 25</t>
  </si>
  <si>
    <t>Очікувана вартість предмета закупівлі     грн.</t>
  </si>
  <si>
    <t xml:space="preserve">Капітальний ремонт будівель КЗ "Центральна міська лікарня", стаціонар №1, вул. Фортеця, 21 </t>
  </si>
  <si>
    <t xml:space="preserve">Капітальний ремонт неврологічного відділення КЗ «Центральна міська лікарня м.Кіровограда",  вул.Карла Маркса, 28 </t>
  </si>
  <si>
    <t xml:space="preserve">Капітальний ремонт будівель з облаштуванням пандусів:  </t>
  </si>
  <si>
    <t xml:space="preserve">Терапевтичне відділення КЗ "Центральна міська лікарня", стаціонар № 1, вул. Фортеця, 21  </t>
  </si>
  <si>
    <t>Капітальний ремонт приміщень для розміщення ветеранів ВВв, КЗ ЛШМД, вул. Короленка, 56</t>
  </si>
  <si>
    <t>Капітальний ремонт приміщень для розміщення ветеранів ВВв, КЗ "Центральна міська лікарня", Фортеця, 21</t>
  </si>
  <si>
    <t xml:space="preserve">Неврологічне відділення КЗ "Центральна міська лікарня", стаціонар № 1, вул. Фортеця, 21  </t>
  </si>
  <si>
    <t>Капітальний ремонт пологового будинку №1, вул. О.Журливої, 1</t>
  </si>
  <si>
    <t>Капітальний ремонт фасаду будівлі старого корпусу пологового будинку №1, вул. О.Журливої, 1</t>
  </si>
  <si>
    <t xml:space="preserve">Капітальний ремонт будівель  з облаштуванням пандусів:  </t>
  </si>
  <si>
    <t>Приймальне відділення пологового будинку №1, вул. О.Журливої, 1</t>
  </si>
  <si>
    <t>Жіноча консультація №1 пологового будинку №1,   вул. Г.Жадова, 23 корп. 2</t>
  </si>
  <si>
    <t>Капітальний ремонт димарю крематорію пологового будинку №1,  вул. О.Журливої, 1</t>
  </si>
  <si>
    <t>Капітальниц ремонт покрівлі поліклінічного відділення №2 КЗ "Поліклінічне об'єдання м. Кіровограда", вул. Терешкової, 136</t>
  </si>
  <si>
    <t>Амбулаторія дитячої міської поліклініки №1, вул. Г.Жадова, 21, корп.2</t>
  </si>
  <si>
    <t>Амбулаторія дитячої міської поліклініки №1, вул. Колгоспна,71/24</t>
  </si>
  <si>
    <t>Поліклінічне відділення №2 КЗ "Поліклінічного об'єднання  м. Кіровограда", вул. Терешкова, 136</t>
  </si>
  <si>
    <t>Капітальний ремонт приміщення міської стоматологічної поліклініки № 2, просп.Університетський, 29</t>
  </si>
  <si>
    <t>Монтаж лічильників обліку електроенергії, вул.Київська, 35</t>
  </si>
  <si>
    <t>Капітальний ремонт житлового будинку, вул.Пожарського, 7</t>
  </si>
  <si>
    <t>Капітальний ремонт житлового будинку, просп. Правди, 8, корп.5</t>
  </si>
  <si>
    <t>Капітальний ремонт огорожі парку "Ковалівський"</t>
  </si>
  <si>
    <t>Підсилення конструкцій підпірної стіни по вул. Колгоспній у м.Кіровограді</t>
  </si>
  <si>
    <t>Капітальний ремонт будівлі Кіровоградського міського літературно-меморіального музею І.К.Карпенка-Карого, вул.Тобілевича, 16</t>
  </si>
  <si>
    <t>Капітальний ремонт будівлі музею Арсенія Тарковського, вул.Тарковського, 23</t>
  </si>
  <si>
    <t>Капітальний ремонт будівлі дитячої музичної школи № 1 ім.Г.Г.Нейгауза, вул.Дзержинського, 65</t>
  </si>
  <si>
    <t>Капітальний ремонт Кіровоградської дитячої школи мистецтв, с.Нове, вул. Металургів, 18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</si>
  <si>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</si>
  <si>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>Будівництво зливової каналізації по вул. Андріївській</t>
  </si>
  <si>
    <t>Відкриті торги проведені у 2011 році</t>
  </si>
  <si>
    <t xml:space="preserve">Будівництво водопроводу по пров.Громадянському на дільниці  від ВК5  до ВК12 </t>
  </si>
  <si>
    <t>Будівництво котельні  ДНЗ № 73, пров.Кінний 3</t>
  </si>
  <si>
    <t xml:space="preserve">Будівництво котельні ДЮСШ №2, вул. Курганна, 64 </t>
  </si>
  <si>
    <t>Будівництво учбового корпусу та спортзалу ЗОШ І-ІІІ ступенів №2, вул.Новгородська, 41</t>
  </si>
  <si>
    <t>Будівництво госпфекальної каналізації від будівель по вулиці Лесі Українки, Дарвіна, Кільцевій (проектні роботи)</t>
  </si>
  <si>
    <t xml:space="preserve">Будівництво житлових будинків  за Програмою забезпечення молоді житлом до 2012 року </t>
  </si>
  <si>
    <t>Капітальний ремонт будівлі, вул.Дворцова, 9</t>
  </si>
  <si>
    <t>Капітальний ремонт будівлі, вул.Калініна,4</t>
  </si>
  <si>
    <t>Розширення проїзної частини по вул. В.Перспективній біля готелю "Київ" з влаштування заїзної кишені</t>
  </si>
  <si>
    <t>Капітальний ремонт приміщень будівлі по вул. Велика Перспективна, 41 (Карла Маркса, 41) для розміщення Центру надання адміністративних послуг</t>
  </si>
  <si>
    <t>Послуги теплопостачання</t>
  </si>
  <si>
    <t>Січень 2012р.</t>
  </si>
  <si>
    <t>Травень 2012р.</t>
  </si>
  <si>
    <t>Литопад 2012р.</t>
  </si>
  <si>
    <t>Жовтень 202р.</t>
  </si>
  <si>
    <t>Березень 2012р.</t>
  </si>
  <si>
    <t xml:space="preserve"> Капітальний ремонт ЗОШ І-ІІІ ступенів № 10,   с.Нове,    вул. Металургів, 33-а</t>
  </si>
  <si>
    <t xml:space="preserve">ДОДАТОК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 річного плану  закупівель на 2012 рік                                                                                                                                                                                                          </t>
  </si>
  <si>
    <t>Капітальний ремонт спеціалізованої ЗОШ І-ІІІ ступенів  № 32,  вул. Курортна, 1</t>
  </si>
  <si>
    <t>Капітальний ремонт пральні  КЗ "Кіровоградська міська лікарня швидкої медичної допомоги",                                                           вул. Короленка ,56</t>
  </si>
  <si>
    <t>Капітальний ремонт бібліотеки №5, вул. Водоп'янова, 60</t>
  </si>
  <si>
    <t xml:space="preserve"> Попередня кваліфікація проведена у 2008 році</t>
  </si>
  <si>
    <t xml:space="preserve">          Голова комітету з конкурсних торгів - начальник УКБ міської ради                                                                                                                                      В.Ксеніч                                            </t>
  </si>
  <si>
    <t>Капаітальний ремонт теплових мереж приміщень КЗ "Поліклінічне об'єднання м. Кіровограда",                                           вул. Габдрахманова, 5</t>
  </si>
  <si>
    <t>Капітальний ремонт внутрішніх приміщень амбулаторії дитячої міської поліклініки № 1,                                                              вул. Генерала.Жадова, 21</t>
  </si>
  <si>
    <t>Капітальний ремонт зовнішнього освітлення ДНЗ (ясла-садок)  № 35 "Світлячок",                                                                               вул. Повітрянофлотська, 101</t>
  </si>
  <si>
    <t>2121</t>
  </si>
  <si>
    <t>Капітальний ремонт теплових мереж корпусів стаціонару №1 КЗ "Центральна міська лікарня                                                                       м. Кіровограда", Фортеця, 21</t>
  </si>
  <si>
    <t>Інфекційне відділення КЗ "Кіровоградська міська лікарня швидкої медичної допомоги",                                                                                           вул. Короленка, 56</t>
  </si>
  <si>
    <t>Будівництво житлових будинків по вул. Генерала Жадова (позиція 36) за Програмою будівництва доступного житла у м. Кіровограді на 2011-2017 роки</t>
  </si>
  <si>
    <t>Міський та державний бюджети, кошти інветорів</t>
  </si>
  <si>
    <t>Будівництво житлових будинків по вул. Генерала Жадова (позиція 36) за Програмою будівництва доступного житла у м. Кіровограді на 2011-2017 роки (проектні роботи та супроводні роботам послуги)</t>
  </si>
  <si>
    <t>Капітальний ремонт приміщення, вул. Медвєдева, 11</t>
  </si>
  <si>
    <t>40.30.10.</t>
  </si>
  <si>
    <t xml:space="preserve">Послуги з управління нежитловою нерухомістю </t>
  </si>
  <si>
    <t>70.32.12</t>
  </si>
  <si>
    <t>30.02.12</t>
  </si>
  <si>
    <t>2131</t>
  </si>
  <si>
    <t>2133</t>
  </si>
  <si>
    <t>2123</t>
  </si>
  <si>
    <t xml:space="preserve">Дольова участь на підставі договору від 06.06.2008  </t>
  </si>
  <si>
    <t xml:space="preserve">           Затверджений рішенням комітету з конкурсних торгів, протокол  від 11.01.12 № 1/1</t>
  </si>
  <si>
    <t>Червень 2012р.</t>
  </si>
  <si>
    <t>Капітальний ремонт приміщень для відкриття хоспісного відділення на базі комунального закладу "Центральна міська лікарня", вул. Фортеця, 21 м.Кіровоград (проектні роботи та супроводні роботам послуги)</t>
  </si>
  <si>
    <t>Капітальний ремонт міського соціального гуртожитку для дітей-сиріт та дітей позбавлених батьківського піклування, вул. Тельмана, 75-г (проектні роботи та супроводні роботам послуги)</t>
  </si>
  <si>
    <t>2141</t>
  </si>
  <si>
    <t>Реконструкція господарчого блоку пологового будинку по  вул. О.Журливої, 1 під житловий будинок   (проектні роботи та супроводні роботам послуги)</t>
  </si>
  <si>
    <t>Реконструкція фасадів будівель та благоустрій по вул.Дворцовій (проектні роботи та супроводні роботам послуги)</t>
  </si>
  <si>
    <t>Будівництво котельні міської дитячої лікарні, просп. Університетський, 6 (коригування проекту  та супроводні роботам послуги)</t>
  </si>
  <si>
    <t>Капітальний ремонт зовнішнього освітлення ЗОШ І-ІІІ ступенів  № 35, вул. Космонавта                                                          Попова, 28/20</t>
  </si>
  <si>
    <t>Капітальний ремонт покрівлі центрального корпусу дитячої міської поліклініки № 1,                                                        вул. Шевченка, 36</t>
  </si>
  <si>
    <t xml:space="preserve">Будівництво теплових мереж від котельні ЗОШ № 13 до будівлі ЗОШ І ступеня "Мрія",                                                       вул. Бєляєва, 23 </t>
  </si>
  <si>
    <t>Капітальний ремонт приміщення КЗ "Центр соціальної реабілітаційний (денного перебування) дітей-інвалідів" в будівлі по вул.Бєляєва, 72</t>
  </si>
  <si>
    <t>Вересень 2012р.</t>
  </si>
  <si>
    <t>Жовтень 2012р.</t>
  </si>
  <si>
    <t>Листопад 2012р.</t>
  </si>
  <si>
    <t>Капітальний ремонт будівлі ДЮСШ № 3, вул.Дзержинського, 31</t>
  </si>
  <si>
    <t>Серпень 2012р.</t>
  </si>
  <si>
    <t>Липень 2012р.</t>
  </si>
  <si>
    <t>Лиень 2012р.</t>
  </si>
  <si>
    <r>
      <t xml:space="preserve">Капітальний ремонт пральні з заміною парового котла КЗ "Центральна міська лікарня,                                                           м. Кіровограда, стаціонар </t>
    </r>
    <r>
      <rPr>
        <sz val="11"/>
        <rFont val="Times New Roman"/>
        <family val="1"/>
      </rPr>
      <t>№1,</t>
    </r>
    <r>
      <rPr>
        <sz val="11"/>
        <rFont val="Times New Roman"/>
        <family val="1"/>
      </rPr>
      <t xml:space="preserve"> Фортеця, 21</t>
    </r>
  </si>
  <si>
    <t>Капітальний ремонт ДНЗ (ясла-садок) № 68 "Золота рибка"  компенсуючого типу                                  вул. Конєва, 15-а</t>
  </si>
  <si>
    <t>Капітальний ремонт зовнішнього освітлення ДНЗ (ясла-садок)   №62 "Супутник",                                          вул.Пацаєва, 11-а</t>
  </si>
  <si>
    <t>Капітальний ремонт зовнішнього освітлення ДНЗ (ясла-садок)  № 65 "Лукомор'я",                                          вул.Курганна, 2-а</t>
  </si>
  <si>
    <t>Квітень 2012р.</t>
  </si>
  <si>
    <t xml:space="preserve">         Додаток до плану складений відповідно до підпунктів 24,26 частини першої, статті 1, частини першої статті 2 Закону України "Про здійснення державних закупівель", розділу ІІІ Порядку визначення предмета закупівлі, затвердженого наказом Мінекономіки України від 26.07.10 № 921 зі змінами та доповненнями, з урахуванням Правіл визначення вартості будівництва                                                                  ДБН Д.1.1-1-2000, затверджених наказом Державного комітету будівництва, архітектури та житлової політики України від 27.08.2000 N 174 (в редакції наказу Державного комітету будівництва, архітектури та житлової політики України від 17.06.2003 N 85), зі змінами та доповненнями, враховуючи роз’яснення Мінекономрозвитку, Листи інформативного характеру від 15.12.2010, щодо виконання договорів, укладених до введення в дію Закону, та внесення змін до них (укладання додаткових угод).</t>
  </si>
  <si>
    <t>Капітальний ремонт ДНЗ (ясла-садок) № 17 "Орлятко" комбінованого типу, вул.Жовтневої                                                                      революції, 18-а</t>
  </si>
  <si>
    <t>Капітальний ремонт КЗ «Навчально-виховне об’єднання - «Загальноосвітня школа І-ІІІ ступенів                           № 31 з гімназійними класами, центр дитячої та  юнацької творчості  «Сузір’я», вул. Космонавта                                                             Попова, 11-а</t>
  </si>
  <si>
    <t>Капітальний ремонт зовнішнього освітлення  КЗ «Навчально-виховне об’єднання - «Загальноосвітня школа І-ІІІ ступенів № 31 з гімназійними класами, центр дитячої та  юнацької творчості  ”Сузір’я”,  вул. Космонавта Попова, 11-а</t>
  </si>
  <si>
    <t>Лютий 2012р.</t>
  </si>
  <si>
    <t>Рішення Кіровоградської міської ради від 29.12.11 № 1134, від 26.01.12 № 1173</t>
  </si>
  <si>
    <t>Реконструкція фасадів будівель та благоустрій по вул.Дворцовій</t>
  </si>
  <si>
    <t xml:space="preserve">Міський бюджет </t>
  </si>
  <si>
    <t>Капітальний ремонт будівлі головного лікувального корпусу стаціонару № 2                                                                        КЗ "Центральна міська лікарня м. Кіровограда, вул. Дворцова, 45/35</t>
  </si>
  <si>
    <t>Капітальний ремонт КЗ НВО "Загальноосвітня школа-інтернат І-ІІІ ступенів з утриманням                                      дітей-сиріт та класами для дітей зі зниженим зором - центр позашкільного виховання",                                             вул. Короленка, 46</t>
  </si>
  <si>
    <t xml:space="preserve">           Затверджений рішенням комітету з конкурсних торгів, протокол  від 31.01.12 № 2</t>
  </si>
  <si>
    <t xml:space="preserve">ЗМІНИ  до  ДОДАТКУ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 річного плану  закупівель на 2012 рік                                                                                                                                                                                                          </t>
  </si>
  <si>
    <t xml:space="preserve">         Додаток до плану складений відповідно до підпунктів 24,26 частини першої, статті 1, частини першої статті 2 Закону України "Про здійснення державних закупівель", зі змінами відповідно до закону України від 22.12.11 № 4220, розділу ІІІ Порядку визначення предмета закупівлі, затвердженого наказом Мінекономіки України від 26.07.10 № 921 зі змінами та доповненнями, з урахуванням Правіл визначення вартості будівництва  ДБН Д.1.1-1-2000, затверджених наказом Державного комітету будівництва, архітектури та житлової політики України від 27.08.2000 N 174 (в редакції наказу Державного комітету будівництва, архітектури та житлової політики України від 17.06.2003 N 85), зі змінами та доповненнями, враховуючи роз’яснення Мінекономрозвитку, Листи інформативного характеру від 15.12.2010, щодо виконання договорів, укладених до введення в дію Закону, та внесення змін до них (укладання додаткових угод).</t>
  </si>
  <si>
    <t>Капітальний ремонт приміщення будівлі для розміщення Центру надання адміністративних послуг (ІІ черга) за адресою: м. Кіровоград, вул. Велика Перспективна, 41.</t>
  </si>
  <si>
    <t xml:space="preserve">         Додаток до плану складений відповідно до підпунктів 24,26 частини першої, статті 1, частини першої статті 2 Закону України "Про здійснення державних закупівель", розділу ІІІ Порядку визначення предмета закупівлі, затвердженого наказом Мінекономіки України від 26.07.10 № 921 зі змінами та доповненнями, з урахуванням Правіл визначення вартості будівництва ДБН Д.1.1-1-2000, затверджених наказом Державного комітету будівництва, архітектури та житлової політики України від 27.08.2000 N 174 (в редакції наказу Державного комітету будівництва, архітектури та житлової політики України від 17.06.2003 N 85), зі змінами та доповненнями, враховуючи роз’яснення Мінекономрозвитку, Листи інформативного характеру від 15.12.2010, щодо виконання договорів, укладених до введення в дію Закону, та внесення змін до них (укладання додаткових угод).</t>
  </si>
  <si>
    <t>Капітальний ремонт приміщень для відкриття хоспісного відділення на базі комунального закладу "Центральна міська лікарня", вул. Фортеця, 21 м.Кіровоград</t>
  </si>
  <si>
    <t xml:space="preserve">           Затверджений рішенням комітету з конкурсних торгів, протокол  від  06.04.12 № 4</t>
  </si>
  <si>
    <t>Інвестиційні проекти</t>
  </si>
  <si>
    <t>Капітальний ремонт зовнішнього освітлення ДНЗ (ясла-садок)   № 4 "Теремок",                                          вул. Гоголя, 123</t>
  </si>
  <si>
    <t>Капітальний ремонт будівлі дитячого інфекційного відділення КЗ "Центральна міська лікарня", стаціонар 1, Фортеця 21</t>
  </si>
  <si>
    <t>Капітальний ремонт системи опалення територіального центру соціального обслуговування (надання соціальних послуг) Ленінського району, вул. Кропивницького, 106</t>
  </si>
  <si>
    <t xml:space="preserve">ЗМІНИ  до ДОДАТКУ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 річного плану  закупівель на 2012 рік                                                                                                                                                                                                          </t>
  </si>
  <si>
    <t>Всього</t>
  </si>
  <si>
    <t>у тому числі</t>
  </si>
  <si>
    <t>Субвенція з державного бюджету</t>
  </si>
  <si>
    <t>Капаітальний ремонт будівлі КЗ "Поліклінічне об'єднання м. Кіровограда",                                                                                   вул. Габдрахманова, 5</t>
  </si>
  <si>
    <t>Капітальний ремонт будівлі ЗОШ І-ІІ ступенів № 12 в мкр. Завадівка м. Кіровоград,                                                                         вул.50 років Радянської Армії, 9</t>
  </si>
  <si>
    <t>Капітальний ремонт будівлі ЗОШ І-ІІ ступенів № 12 в мкр. Завадівка, м. Кіровоград,                                                                           вул.50 років Радянської Армії, 9,</t>
  </si>
  <si>
    <t>Співфінансування з міського бюджєету</t>
  </si>
  <si>
    <t>Капітальний ремонт приміщення КЗ "Центр соціальної реабілітації (денного перебування) дітей-інвалідів" в будівлі, вул. Бєляєва, 72</t>
  </si>
  <si>
    <t>Постанова КМУ від 22.02.12 № 141, рішення Кіровоградської міської ради від 03.03.12 № 1310, від 30.03.12                                                 № 1497</t>
  </si>
  <si>
    <t xml:space="preserve"> </t>
  </si>
  <si>
    <t xml:space="preserve">          Заступник голови комітету з конкурсних торгів - т.в.о. начальника УКБ міської ради                                                                                                          С.Сурнін                                          </t>
  </si>
  <si>
    <t>В.Воротнюк</t>
  </si>
  <si>
    <t>Капітальний ремонт фасаду житлового будинку по вул. Дворцовій, 16/7</t>
  </si>
  <si>
    <t xml:space="preserve">Будівництво котельні міської дитячої лікарні, просп. Університетський, 6 </t>
  </si>
  <si>
    <t>Фінасування пілотних проектів з реформування системи надання адміністративних послуг</t>
  </si>
  <si>
    <t xml:space="preserve">Капітальний  ремонт приміщення  будівлі для  розміщення Центру надання адміністративних послуг  (ІІ черга)  за адресою: м. Кіровоград, вул. Велика  Перспективна, 41, у тому числі
</t>
  </si>
  <si>
    <t>за рахунок субвенції з державного бюджету</t>
  </si>
  <si>
    <t>за рахунок міського бюджету</t>
  </si>
  <si>
    <t xml:space="preserve">ЗМІНИ  до ДОДАТОКу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 річного плану  закупівель на 2012 рік                                                                                                                                                                                                          </t>
  </si>
  <si>
    <t>М.Воротнюк</t>
  </si>
  <si>
    <t xml:space="preserve">Капітальний ремонт приміщень будівлі по вул. Великій Перспективній, 41 </t>
  </si>
  <si>
    <t>Будівнитво площі перед Кіровоградським Національним технічним університетом                                                           просп. Університетський (проектні роботи)</t>
  </si>
  <si>
    <t xml:space="preserve">           Затверджений рішенням комітету з конкурсних торгів, протокол  від 10.05.12 № 6</t>
  </si>
  <si>
    <t xml:space="preserve">          Голова комітету з конкурсних торгів - начальник УКБ міської ради                                                                                                                                               В.Ксеніч                                            </t>
  </si>
  <si>
    <t>Капітальний ремонт будівлі пологового будинку № 1, вул. О.Журливої, 1</t>
  </si>
  <si>
    <t>Рішення Кіровоградської міської ради від 30.03.12 № 1497, 24.04.12 № 1554, 1561</t>
  </si>
  <si>
    <t xml:space="preserve">         Додаток до плану складений відповідно до підпунктів 24,26 частини першої, статті 1, частини першої статті 2 Закону України "Про здійснення державних закупівель", розділу ІІІ Порядку визначення предмета закупівлі, затвердженого наказом Мінекономіки України від 26.07.10 № 921 зі змінами та доповненнями, з урахуванням Правіл визначення вартості будівництва   ДБН Д.1.1-1-2000, затверджених наказом Державного комітету будівництва, архітектури та житлової політики України від 27.08.2000 N 174 (в редакції наказу Державного комітету будівництва, архітектури та житлової політики України від 17.06.2003 N 85), зі змінами та доповненнями, враховуючи роз’яснення Мінекономрозвитку, Листи інформативного характеру від 15.12.2010, щодо виконання договорів, укладених до введення в дію Закону, та внесення змін до них (укладання додаткових угод).</t>
  </si>
  <si>
    <t xml:space="preserve">           Затверджений рішенням комітету з конкурсних торгів, протокол  від 12.06.12 № 12</t>
  </si>
  <si>
    <t>Червень  2012р.</t>
  </si>
  <si>
    <t>Рішення Кіровоградської міської ради від 05.06.12 № 1701</t>
  </si>
  <si>
    <t>Державний та міський бюджет</t>
  </si>
  <si>
    <t xml:space="preserve"> Попередня кваліфікація та відкриті торги проведені у 2008 році</t>
  </si>
  <si>
    <t>Будівництво котельні  ДНЗ № 73, 31 пров.Кінний 3, у тому числі за рахунок</t>
  </si>
  <si>
    <t xml:space="preserve">2131 </t>
  </si>
  <si>
    <t>Капітальний ремонт міського соціального гуртожитку для дітей-сиріт та дітей позбавлених батьківського піклування, вул. Тельмана, 75-г, у тому числі за рахунок</t>
  </si>
  <si>
    <t>Капітальний ремонт Будинку культури Масляниківкм, вул. Микитенка, 15</t>
  </si>
  <si>
    <t>Реконструкції проїжджої частини вул. Орджонікідзе - вул. Колгоспна між вулицями Київська та Братиславська (проектні роботи)</t>
  </si>
  <si>
    <t>Реконструкція системи теплопостачання пологового будинку № 2 ім. "Святої Анни" по                                       вул. Щорса, 1 у м. Кіровограді</t>
  </si>
  <si>
    <t>2143</t>
  </si>
  <si>
    <t>Капітальний ремонт вбудованого нежитлового приміщення, вул. Гоголя, 91/46 (художній салон)</t>
  </si>
  <si>
    <t>Капітальний ремонт фасаду Будинку Вчителя, вул. Дворцова, 22-а</t>
  </si>
  <si>
    <t>Капітальний ремонт будівлі міського соціального готелю для безпритульних громадян та осіб без постійного місця проживання, вул. 40-річчя перемоги, 109 (проектні роболти)</t>
  </si>
  <si>
    <t>Капітальний ремонт будівлі по вул. Єгорова, 40</t>
  </si>
  <si>
    <t>Капітальний ремонт нежитлового приміщення будівлі, просп. Комуністичний,1-б</t>
  </si>
  <si>
    <t>Капітальний ремонт вбудованого нежитлового приміщення по  вул. Дворцовій, 16/7                                                                                            (магазін "Школярік")</t>
  </si>
  <si>
    <t xml:space="preserve">ЗМІНИ  до ДОДАТКу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 річного плану  закупівель на 2012 рік                                                                                                                                                                                                          </t>
  </si>
  <si>
    <t xml:space="preserve">          Заступник голови комітету з конкурсних торгів - головний спеціаліст-юрист УКБ КМР                                                                                                    С.Сурнін             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</si>
</sst>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  <numFmt numFmtId="187" formatCode="0.00000000000000000000000"/>
    <numFmt numFmtId="188" formatCode="#,##0.000"/>
    <numFmt numFmtId="189" formatCode="#,##0.00&quot;р.&quot;"/>
    <numFmt numFmtId="190" formatCode="#,##0.00_р_."/>
    <numFmt numFmtId="19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188" fontId="1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191" fontId="4" fillId="33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88" fontId="13" fillId="34" borderId="10" xfId="0" applyNumberFormat="1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vertical="top" wrapText="1"/>
    </xf>
    <xf numFmtId="191" fontId="4" fillId="34" borderId="11" xfId="0" applyNumberFormat="1" applyFont="1" applyFill="1" applyBorder="1" applyAlignment="1">
      <alignment horizontal="center" vertical="top" wrapText="1"/>
    </xf>
    <xf numFmtId="191" fontId="4" fillId="0" borderId="12" xfId="0" applyNumberFormat="1" applyFont="1" applyFill="1" applyBorder="1" applyAlignment="1">
      <alignment horizontal="center" vertical="top"/>
    </xf>
    <xf numFmtId="191" fontId="4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left" vertical="top"/>
    </xf>
    <xf numFmtId="191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188" fontId="12" fillId="0" borderId="14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9" fillId="33" borderId="10" xfId="0" applyNumberFormat="1" applyFont="1" applyFill="1" applyBorder="1" applyAlignment="1">
      <alignment horizontal="center" vertical="top" wrapText="1"/>
    </xf>
    <xf numFmtId="188" fontId="9" fillId="33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top" wrapText="1"/>
    </xf>
    <xf numFmtId="2" fontId="5" fillId="33" borderId="0" xfId="0" applyNumberFormat="1" applyFont="1" applyFill="1" applyBorder="1" applyAlignment="1">
      <alignment horizontal="left" vertical="top"/>
    </xf>
    <xf numFmtId="191" fontId="4" fillId="0" borderId="0" xfId="0" applyNumberFormat="1" applyFont="1" applyFill="1" applyBorder="1" applyAlignment="1">
      <alignment horizontal="center" vertical="top"/>
    </xf>
    <xf numFmtId="188" fontId="9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textRotation="90" wrapText="1"/>
    </xf>
    <xf numFmtId="191" fontId="4" fillId="0" borderId="10" xfId="0" applyNumberFormat="1" applyFont="1" applyFill="1" applyBorder="1" applyAlignment="1">
      <alignment horizontal="center" vertical="top"/>
    </xf>
    <xf numFmtId="188" fontId="9" fillId="33" borderId="10" xfId="0" applyNumberFormat="1" applyFont="1" applyFill="1" applyBorder="1" applyAlignment="1">
      <alignment horizontal="center" vertical="top" wrapText="1"/>
    </xf>
    <xf numFmtId="188" fontId="14" fillId="33" borderId="10" xfId="0" applyNumberFormat="1" applyFont="1" applyFill="1" applyBorder="1" applyAlignment="1">
      <alignment horizontal="center" vertical="top" wrapText="1"/>
    </xf>
    <xf numFmtId="188" fontId="13" fillId="33" borderId="10" xfId="0" applyNumberFormat="1" applyFont="1" applyFill="1" applyBorder="1" applyAlignment="1">
      <alignment horizontal="center" vertical="top" wrapText="1"/>
    </xf>
    <xf numFmtId="191" fontId="11" fillId="0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left" vertical="top" wrapText="1"/>
    </xf>
    <xf numFmtId="49" fontId="4" fillId="34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191" fontId="4" fillId="0" borderId="13" xfId="0" applyNumberFormat="1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191" fontId="4" fillId="34" borderId="12" xfId="0" applyNumberFormat="1" applyFont="1" applyFill="1" applyBorder="1" applyAlignment="1">
      <alignment horizontal="center" vertical="top"/>
    </xf>
    <xf numFmtId="191" fontId="4" fillId="34" borderId="10" xfId="0" applyNumberFormat="1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top" wrapText="1"/>
    </xf>
    <xf numFmtId="191" fontId="8" fillId="0" borderId="1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191" fontId="4" fillId="0" borderId="14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2" fontId="5" fillId="33" borderId="19" xfId="0" applyNumberFormat="1" applyFont="1" applyFill="1" applyBorder="1" applyAlignment="1">
      <alignment horizontal="left" vertical="top"/>
    </xf>
    <xf numFmtId="2" fontId="5" fillId="33" borderId="17" xfId="0" applyNumberFormat="1" applyFont="1" applyFill="1" applyBorder="1" applyAlignment="1">
      <alignment horizontal="left" vertical="top"/>
    </xf>
    <xf numFmtId="2" fontId="5" fillId="33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188" fontId="9" fillId="33" borderId="20" xfId="0" applyNumberFormat="1" applyFont="1" applyFill="1" applyBorder="1" applyAlignment="1">
      <alignment horizontal="center" vertical="top" wrapText="1"/>
    </xf>
    <xf numFmtId="188" fontId="9" fillId="33" borderId="21" xfId="0" applyNumberFormat="1" applyFont="1" applyFill="1" applyBorder="1" applyAlignment="1">
      <alignment horizontal="center" vertical="top" wrapText="1"/>
    </xf>
    <xf numFmtId="188" fontId="9" fillId="33" borderId="2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188" fontId="14" fillId="33" borderId="10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left" vertical="top" wrapText="1"/>
    </xf>
    <xf numFmtId="2" fontId="5" fillId="33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="80" zoomScaleNormal="80" zoomScaleSheetLayoutView="100" zoomScalePageLayoutView="0" workbookViewId="0" topLeftCell="B96">
      <selection activeCell="H101" sqref="H101"/>
    </sheetView>
  </sheetViews>
  <sheetFormatPr defaultColWidth="9.00390625" defaultRowHeight="12.75"/>
  <cols>
    <col min="1" max="1" width="1.37890625" style="0" hidden="1" customWidth="1"/>
    <col min="2" max="2" width="5.625" style="16" customWidth="1"/>
    <col min="3" max="3" width="90.875" style="0" customWidth="1"/>
    <col min="4" max="4" width="5.625" style="0" customWidth="1"/>
    <col min="5" max="5" width="17.00390625" style="0" customWidth="1"/>
    <col min="6" max="6" width="16.875" style="0" customWidth="1"/>
    <col min="7" max="7" width="12.25390625" style="0" customWidth="1"/>
    <col min="8" max="8" width="18.375" style="0" customWidth="1"/>
    <col min="9" max="9" width="4.375" style="0" customWidth="1"/>
  </cols>
  <sheetData>
    <row r="1" spans="1:9" s="6" customFormat="1" ht="40.5" customHeight="1">
      <c r="A1" s="113" t="s">
        <v>110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8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7" s="5" customFormat="1" ht="12.75" customHeight="1">
      <c r="A3" s="7"/>
      <c r="B3" s="17"/>
      <c r="C3" s="7"/>
      <c r="D3" s="7"/>
      <c r="E3" s="7"/>
      <c r="F3" s="7"/>
      <c r="G3" s="7"/>
    </row>
    <row r="4" spans="2:9" s="2" customFormat="1" ht="67.5" customHeight="1">
      <c r="B4" s="18" t="s">
        <v>3</v>
      </c>
      <c r="C4" s="3" t="s">
        <v>5</v>
      </c>
      <c r="D4" s="3" t="s">
        <v>29</v>
      </c>
      <c r="E4" s="3" t="s">
        <v>0</v>
      </c>
      <c r="F4" s="3" t="s">
        <v>24</v>
      </c>
      <c r="G4" s="3" t="s">
        <v>62</v>
      </c>
      <c r="H4" s="115" t="s">
        <v>1</v>
      </c>
      <c r="I4" s="115"/>
    </row>
    <row r="5" spans="2:9" s="4" customFormat="1" ht="14.25" customHeight="1">
      <c r="B5" s="1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s="4" customFormat="1" ht="15.75" customHeight="1">
      <c r="B6" s="9">
        <v>1</v>
      </c>
      <c r="C6" s="8" t="s">
        <v>6</v>
      </c>
      <c r="D6" s="8">
        <v>1131</v>
      </c>
      <c r="E6" s="10" t="s">
        <v>4</v>
      </c>
      <c r="F6" s="12" t="s">
        <v>104</v>
      </c>
      <c r="G6" s="28">
        <v>2500</v>
      </c>
      <c r="H6" s="11" t="s">
        <v>17</v>
      </c>
      <c r="I6" s="118" t="s">
        <v>43</v>
      </c>
    </row>
    <row r="7" spans="2:9" s="4" customFormat="1" ht="16.5" customHeight="1">
      <c r="B7" s="9">
        <v>2</v>
      </c>
      <c r="C7" s="8" t="s">
        <v>7</v>
      </c>
      <c r="D7" s="8">
        <v>1131</v>
      </c>
      <c r="E7" s="10" t="s">
        <v>4</v>
      </c>
      <c r="F7" s="12" t="s">
        <v>104</v>
      </c>
      <c r="G7" s="28">
        <v>10000</v>
      </c>
      <c r="H7" s="11" t="s">
        <v>23</v>
      </c>
      <c r="I7" s="118"/>
    </row>
    <row r="8" spans="2:9" s="4" customFormat="1" ht="16.5" customHeight="1">
      <c r="B8" s="9">
        <v>3</v>
      </c>
      <c r="C8" s="8" t="s">
        <v>21</v>
      </c>
      <c r="D8" s="8">
        <v>1134</v>
      </c>
      <c r="E8" s="10" t="s">
        <v>4</v>
      </c>
      <c r="F8" s="12" t="s">
        <v>104</v>
      </c>
      <c r="G8" s="28">
        <v>1000</v>
      </c>
      <c r="H8" s="11" t="s">
        <v>8</v>
      </c>
      <c r="I8" s="118"/>
    </row>
    <row r="9" spans="2:9" s="4" customFormat="1" ht="15" customHeight="1">
      <c r="B9" s="9">
        <v>4</v>
      </c>
      <c r="C9" s="8" t="s">
        <v>9</v>
      </c>
      <c r="D9" s="8">
        <v>1131</v>
      </c>
      <c r="E9" s="10" t="s">
        <v>4</v>
      </c>
      <c r="F9" s="12" t="s">
        <v>104</v>
      </c>
      <c r="G9" s="28">
        <v>500</v>
      </c>
      <c r="H9" s="11" t="s">
        <v>10</v>
      </c>
      <c r="I9" s="118"/>
    </row>
    <row r="10" spans="2:9" s="4" customFormat="1" ht="15" customHeight="1">
      <c r="B10" s="9">
        <v>5</v>
      </c>
      <c r="C10" s="8" t="s">
        <v>22</v>
      </c>
      <c r="D10" s="8">
        <v>1162</v>
      </c>
      <c r="E10" s="10" t="s">
        <v>4</v>
      </c>
      <c r="F10" s="12" t="s">
        <v>104</v>
      </c>
      <c r="G10" s="28">
        <v>1628</v>
      </c>
      <c r="H10" s="11" t="s">
        <v>11</v>
      </c>
      <c r="I10" s="118"/>
    </row>
    <row r="11" spans="2:9" s="4" customFormat="1" ht="15" customHeight="1">
      <c r="B11" s="9">
        <v>6</v>
      </c>
      <c r="C11" s="8" t="s">
        <v>12</v>
      </c>
      <c r="D11" s="8">
        <v>1163</v>
      </c>
      <c r="E11" s="10" t="s">
        <v>4</v>
      </c>
      <c r="F11" s="12" t="s">
        <v>104</v>
      </c>
      <c r="G11" s="28">
        <v>22827</v>
      </c>
      <c r="H11" s="11" t="s">
        <v>13</v>
      </c>
      <c r="I11" s="118"/>
    </row>
    <row r="12" spans="2:9" s="4" customFormat="1" ht="15" customHeight="1">
      <c r="B12" s="9">
        <v>7</v>
      </c>
      <c r="C12" s="8" t="s">
        <v>103</v>
      </c>
      <c r="D12" s="8">
        <v>1161</v>
      </c>
      <c r="E12" s="10" t="s">
        <v>4</v>
      </c>
      <c r="F12" s="12" t="s">
        <v>104</v>
      </c>
      <c r="G12" s="28">
        <v>18511</v>
      </c>
      <c r="H12" s="11" t="s">
        <v>126</v>
      </c>
      <c r="I12" s="118"/>
    </row>
    <row r="13" spans="2:9" s="4" customFormat="1" ht="15" customHeight="1">
      <c r="B13" s="9">
        <v>8</v>
      </c>
      <c r="C13" s="8" t="s">
        <v>127</v>
      </c>
      <c r="D13" s="8">
        <v>1165</v>
      </c>
      <c r="E13" s="10" t="s">
        <v>4</v>
      </c>
      <c r="F13" s="12" t="s">
        <v>104</v>
      </c>
      <c r="G13" s="28">
        <v>69234</v>
      </c>
      <c r="H13" s="11" t="s">
        <v>128</v>
      </c>
      <c r="I13" s="118"/>
    </row>
    <row r="14" spans="2:9" s="4" customFormat="1" ht="16.5" customHeight="1">
      <c r="B14" s="9">
        <v>9</v>
      </c>
      <c r="C14" s="8" t="s">
        <v>18</v>
      </c>
      <c r="D14" s="8">
        <v>1134</v>
      </c>
      <c r="E14" s="10" t="s">
        <v>4</v>
      </c>
      <c r="F14" s="59" t="s">
        <v>105</v>
      </c>
      <c r="G14" s="37">
        <v>2000</v>
      </c>
      <c r="H14" s="11" t="s">
        <v>14</v>
      </c>
      <c r="I14" s="118"/>
    </row>
    <row r="15" spans="2:9" s="4" customFormat="1" ht="15.75" customHeight="1">
      <c r="B15" s="9">
        <v>10</v>
      </c>
      <c r="C15" s="8" t="s">
        <v>15</v>
      </c>
      <c r="D15" s="8">
        <v>1166</v>
      </c>
      <c r="E15" s="10" t="s">
        <v>4</v>
      </c>
      <c r="F15" s="59" t="s">
        <v>106</v>
      </c>
      <c r="G15" s="37">
        <v>3000</v>
      </c>
      <c r="H15" s="11" t="s">
        <v>16</v>
      </c>
      <c r="I15" s="118"/>
    </row>
    <row r="16" spans="2:9" s="4" customFormat="1" ht="17.25" customHeight="1">
      <c r="B16" s="9">
        <v>11</v>
      </c>
      <c r="C16" s="8" t="s">
        <v>19</v>
      </c>
      <c r="D16" s="8">
        <v>1131</v>
      </c>
      <c r="E16" s="10" t="s">
        <v>4</v>
      </c>
      <c r="F16" s="12" t="s">
        <v>107</v>
      </c>
      <c r="G16" s="28">
        <v>5000</v>
      </c>
      <c r="H16" s="11" t="s">
        <v>20</v>
      </c>
      <c r="I16" s="118"/>
    </row>
    <row r="17" spans="2:9" s="15" customFormat="1" ht="18" customHeight="1">
      <c r="B17" s="9">
        <v>12</v>
      </c>
      <c r="C17" s="29" t="s">
        <v>32</v>
      </c>
      <c r="D17" s="29" t="s">
        <v>31</v>
      </c>
      <c r="E17" s="10" t="s">
        <v>4</v>
      </c>
      <c r="F17" s="32" t="s">
        <v>162</v>
      </c>
      <c r="G17" s="35">
        <v>5500</v>
      </c>
      <c r="H17" s="56" t="s">
        <v>129</v>
      </c>
      <c r="I17" s="118"/>
    </row>
    <row r="18" spans="2:9" s="15" customFormat="1" ht="17.25" customHeight="1">
      <c r="B18" s="9">
        <v>13</v>
      </c>
      <c r="C18" s="44" t="s">
        <v>38</v>
      </c>
      <c r="D18" s="83">
        <v>2133</v>
      </c>
      <c r="E18" s="10" t="s">
        <v>4</v>
      </c>
      <c r="F18" s="32" t="s">
        <v>157</v>
      </c>
      <c r="G18" s="36">
        <v>100000</v>
      </c>
      <c r="H18" s="56"/>
      <c r="I18" s="118"/>
    </row>
    <row r="19" spans="2:9" s="15" customFormat="1" ht="36" customHeight="1">
      <c r="B19" s="9">
        <v>14</v>
      </c>
      <c r="C19" s="45" t="s">
        <v>159</v>
      </c>
      <c r="D19" s="83">
        <v>2133</v>
      </c>
      <c r="E19" s="10" t="s">
        <v>4</v>
      </c>
      <c r="F19" s="32" t="s">
        <v>157</v>
      </c>
      <c r="G19" s="36">
        <v>40000</v>
      </c>
      <c r="H19" s="50"/>
      <c r="I19" s="118"/>
    </row>
    <row r="20" spans="2:9" s="15" customFormat="1" ht="20.25" customHeight="1">
      <c r="B20" s="9">
        <v>15</v>
      </c>
      <c r="C20" s="45" t="s">
        <v>33</v>
      </c>
      <c r="D20" s="83">
        <v>2133</v>
      </c>
      <c r="E20" s="10" t="s">
        <v>4</v>
      </c>
      <c r="F20" s="12" t="s">
        <v>105</v>
      </c>
      <c r="G20" s="36">
        <v>25000</v>
      </c>
      <c r="H20" s="51"/>
      <c r="I20" s="118"/>
    </row>
    <row r="21" spans="2:9" s="15" customFormat="1" ht="33" customHeight="1">
      <c r="B21" s="9">
        <v>16</v>
      </c>
      <c r="C21" s="45" t="s">
        <v>39</v>
      </c>
      <c r="D21" s="83">
        <v>2133</v>
      </c>
      <c r="E21" s="10" t="s">
        <v>4</v>
      </c>
      <c r="F21" s="12" t="s">
        <v>105</v>
      </c>
      <c r="G21" s="36">
        <v>100000</v>
      </c>
      <c r="H21" s="51"/>
      <c r="I21" s="118"/>
    </row>
    <row r="22" spans="2:9" s="22" customFormat="1" ht="30.75" customHeight="1">
      <c r="B22" s="9">
        <v>17</v>
      </c>
      <c r="C22" s="45" t="s">
        <v>34</v>
      </c>
      <c r="D22" s="83">
        <v>2133</v>
      </c>
      <c r="E22" s="10" t="s">
        <v>4</v>
      </c>
      <c r="F22" s="12" t="s">
        <v>105</v>
      </c>
      <c r="G22" s="36">
        <v>100000</v>
      </c>
      <c r="H22" s="56"/>
      <c r="I22" s="118"/>
    </row>
    <row r="23" spans="2:9" s="23" customFormat="1" ht="30" customHeight="1">
      <c r="B23" s="9">
        <v>18</v>
      </c>
      <c r="C23" s="14" t="s">
        <v>118</v>
      </c>
      <c r="D23" s="83">
        <v>2133</v>
      </c>
      <c r="E23" s="10" t="s">
        <v>4</v>
      </c>
      <c r="F23" s="12" t="s">
        <v>135</v>
      </c>
      <c r="G23" s="36">
        <v>30000</v>
      </c>
      <c r="H23" s="56"/>
      <c r="I23" s="118"/>
    </row>
    <row r="24" spans="2:9" s="23" customFormat="1" ht="19.5" customHeight="1">
      <c r="B24" s="9">
        <v>19</v>
      </c>
      <c r="C24" s="45" t="s">
        <v>40</v>
      </c>
      <c r="D24" s="83">
        <v>2133</v>
      </c>
      <c r="E24" s="10" t="s">
        <v>4</v>
      </c>
      <c r="F24" s="24" t="s">
        <v>135</v>
      </c>
      <c r="G24" s="36">
        <v>50000</v>
      </c>
      <c r="H24" s="56"/>
      <c r="I24" s="118"/>
    </row>
    <row r="25" spans="2:9" s="23" customFormat="1" ht="17.25" customHeight="1">
      <c r="B25" s="9">
        <v>20</v>
      </c>
      <c r="C25" s="45" t="s">
        <v>35</v>
      </c>
      <c r="D25" s="83">
        <v>2133</v>
      </c>
      <c r="E25" s="10" t="s">
        <v>4</v>
      </c>
      <c r="F25" s="12" t="s">
        <v>151</v>
      </c>
      <c r="G25" s="36">
        <v>150000</v>
      </c>
      <c r="H25" s="56"/>
      <c r="I25" s="118"/>
    </row>
    <row r="26" spans="2:9" s="23" customFormat="1" ht="20.25" customHeight="1">
      <c r="B26" s="9">
        <v>21</v>
      </c>
      <c r="C26" s="46" t="s">
        <v>41</v>
      </c>
      <c r="D26" s="83">
        <v>2133</v>
      </c>
      <c r="E26" s="10" t="s">
        <v>4</v>
      </c>
      <c r="F26" s="12" t="s">
        <v>147</v>
      </c>
      <c r="G26" s="36">
        <v>80000</v>
      </c>
      <c r="H26" s="50"/>
      <c r="I26" s="118"/>
    </row>
    <row r="27" spans="2:9" s="23" customFormat="1" ht="21" customHeight="1">
      <c r="B27" s="9">
        <v>22</v>
      </c>
      <c r="C27" s="45" t="s">
        <v>42</v>
      </c>
      <c r="D27" s="83">
        <v>2133</v>
      </c>
      <c r="E27" s="10" t="s">
        <v>4</v>
      </c>
      <c r="F27" s="12" t="s">
        <v>148</v>
      </c>
      <c r="G27" s="36">
        <v>100000</v>
      </c>
      <c r="H27" s="11"/>
      <c r="I27" s="118"/>
    </row>
    <row r="28" spans="2:9" s="4" customFormat="1" ht="31.5" customHeight="1">
      <c r="B28" s="9">
        <v>23</v>
      </c>
      <c r="C28" s="45" t="s">
        <v>154</v>
      </c>
      <c r="D28" s="83">
        <v>2133</v>
      </c>
      <c r="E28" s="10" t="s">
        <v>4</v>
      </c>
      <c r="F28" s="12" t="s">
        <v>148</v>
      </c>
      <c r="G28" s="36">
        <v>80000</v>
      </c>
      <c r="H28" s="11"/>
      <c r="I28" s="118"/>
    </row>
    <row r="29" spans="2:9" s="4" customFormat="1" ht="31.5" customHeight="1">
      <c r="B29" s="9">
        <v>24</v>
      </c>
      <c r="C29" s="14" t="s">
        <v>155</v>
      </c>
      <c r="D29" s="83">
        <v>2133</v>
      </c>
      <c r="E29" s="10" t="s">
        <v>4</v>
      </c>
      <c r="F29" s="12" t="s">
        <v>147</v>
      </c>
      <c r="G29" s="78">
        <v>30000</v>
      </c>
      <c r="H29" s="11"/>
      <c r="I29" s="118" t="s">
        <v>43</v>
      </c>
    </row>
    <row r="30" spans="2:9" s="15" customFormat="1" ht="29.25" customHeight="1">
      <c r="B30" s="9">
        <v>25</v>
      </c>
      <c r="C30" s="14" t="s">
        <v>156</v>
      </c>
      <c r="D30" s="83">
        <v>2133</v>
      </c>
      <c r="E30" s="10" t="s">
        <v>4</v>
      </c>
      <c r="F30" s="25" t="s">
        <v>146</v>
      </c>
      <c r="G30" s="78">
        <v>30000</v>
      </c>
      <c r="H30" s="57"/>
      <c r="I30" s="118"/>
    </row>
    <row r="31" spans="2:9" s="15" customFormat="1" ht="33.75" customHeight="1">
      <c r="B31" s="9">
        <v>26</v>
      </c>
      <c r="C31" s="14" t="s">
        <v>36</v>
      </c>
      <c r="D31" s="83">
        <v>2133</v>
      </c>
      <c r="E31" s="10" t="s">
        <v>4</v>
      </c>
      <c r="F31" s="25" t="s">
        <v>146</v>
      </c>
      <c r="G31" s="78">
        <v>30000</v>
      </c>
      <c r="H31" s="58"/>
      <c r="I31" s="118"/>
    </row>
    <row r="32" spans="2:9" s="15" customFormat="1" ht="33.75" customHeight="1">
      <c r="B32" s="9">
        <v>27</v>
      </c>
      <c r="C32" s="14" t="s">
        <v>44</v>
      </c>
      <c r="D32" s="83">
        <v>2133</v>
      </c>
      <c r="E32" s="10" t="s">
        <v>4</v>
      </c>
      <c r="F32" s="25" t="s">
        <v>146</v>
      </c>
      <c r="G32" s="78">
        <v>30000</v>
      </c>
      <c r="H32" s="52"/>
      <c r="I32" s="118"/>
    </row>
    <row r="33" spans="2:9" s="15" customFormat="1" ht="19.5" customHeight="1">
      <c r="B33" s="9">
        <v>28</v>
      </c>
      <c r="C33" s="47" t="s">
        <v>37</v>
      </c>
      <c r="D33" s="83">
        <v>2133</v>
      </c>
      <c r="E33" s="10" t="s">
        <v>4</v>
      </c>
      <c r="F33" s="12" t="s">
        <v>135</v>
      </c>
      <c r="G33" s="78">
        <v>160000</v>
      </c>
      <c r="H33" s="52"/>
      <c r="I33" s="118"/>
    </row>
    <row r="34" spans="2:9" s="15" customFormat="1" ht="30" customHeight="1">
      <c r="B34" s="9">
        <v>29</v>
      </c>
      <c r="C34" s="14" t="s">
        <v>45</v>
      </c>
      <c r="D34" s="83">
        <v>2133</v>
      </c>
      <c r="E34" s="10" t="s">
        <v>4</v>
      </c>
      <c r="F34" s="12" t="s">
        <v>151</v>
      </c>
      <c r="G34" s="78">
        <v>90000</v>
      </c>
      <c r="H34" s="52"/>
      <c r="I34" s="118"/>
    </row>
    <row r="35" spans="2:9" s="15" customFormat="1" ht="16.5" customHeight="1">
      <c r="B35" s="9">
        <v>30</v>
      </c>
      <c r="C35" s="45" t="s">
        <v>46</v>
      </c>
      <c r="D35" s="83">
        <v>2133</v>
      </c>
      <c r="E35" s="10" t="s">
        <v>4</v>
      </c>
      <c r="F35" s="12" t="s">
        <v>150</v>
      </c>
      <c r="G35" s="78">
        <v>50000</v>
      </c>
      <c r="H35" s="52"/>
      <c r="I35" s="118"/>
    </row>
    <row r="36" spans="2:9" s="15" customFormat="1" ht="16.5" customHeight="1">
      <c r="B36" s="9">
        <v>31</v>
      </c>
      <c r="C36" s="45" t="s">
        <v>47</v>
      </c>
      <c r="D36" s="83">
        <v>2133</v>
      </c>
      <c r="E36" s="10" t="s">
        <v>4</v>
      </c>
      <c r="F36" s="12" t="s">
        <v>104</v>
      </c>
      <c r="G36" s="78">
        <v>16500</v>
      </c>
      <c r="H36" s="52"/>
      <c r="I36" s="118"/>
    </row>
    <row r="37" spans="2:9" s="15" customFormat="1" ht="31.5" customHeight="1">
      <c r="B37" s="9">
        <v>32</v>
      </c>
      <c r="C37" s="45" t="s">
        <v>48</v>
      </c>
      <c r="D37" s="83">
        <v>2133</v>
      </c>
      <c r="E37" s="10" t="s">
        <v>4</v>
      </c>
      <c r="F37" s="12" t="s">
        <v>135</v>
      </c>
      <c r="G37" s="78">
        <v>100000</v>
      </c>
      <c r="H37" s="52"/>
      <c r="I37" s="118"/>
    </row>
    <row r="38" spans="2:9" s="15" customFormat="1" ht="14.25" customHeight="1">
      <c r="B38" s="9">
        <v>33</v>
      </c>
      <c r="C38" s="45" t="s">
        <v>109</v>
      </c>
      <c r="D38" s="83">
        <v>2133</v>
      </c>
      <c r="E38" s="10" t="s">
        <v>4</v>
      </c>
      <c r="F38" s="12" t="s">
        <v>104</v>
      </c>
      <c r="G38" s="78">
        <f>100000+10000</f>
        <v>110000</v>
      </c>
      <c r="H38" s="52"/>
      <c r="I38" s="118"/>
    </row>
    <row r="39" spans="2:9" s="15" customFormat="1" ht="33.75" customHeight="1">
      <c r="B39" s="9">
        <v>34</v>
      </c>
      <c r="C39" s="14" t="s">
        <v>49</v>
      </c>
      <c r="D39" s="83">
        <v>2133</v>
      </c>
      <c r="E39" s="10" t="s">
        <v>4</v>
      </c>
      <c r="F39" s="12" t="s">
        <v>151</v>
      </c>
      <c r="G39" s="78">
        <v>150000</v>
      </c>
      <c r="H39" s="53"/>
      <c r="I39" s="118"/>
    </row>
    <row r="40" spans="2:9" s="15" customFormat="1" ht="15" customHeight="1">
      <c r="B40" s="9">
        <v>35</v>
      </c>
      <c r="C40" s="14" t="s">
        <v>50</v>
      </c>
      <c r="D40" s="83">
        <v>2133</v>
      </c>
      <c r="E40" s="10" t="s">
        <v>4</v>
      </c>
      <c r="F40" s="12"/>
      <c r="G40" s="78">
        <v>100000</v>
      </c>
      <c r="H40" s="53"/>
      <c r="I40" s="118"/>
    </row>
    <row r="41" spans="2:9" s="15" customFormat="1" ht="49.5" customHeight="1">
      <c r="B41" s="9">
        <v>36</v>
      </c>
      <c r="C41" s="14" t="s">
        <v>51</v>
      </c>
      <c r="D41" s="83">
        <v>2133</v>
      </c>
      <c r="E41" s="10" t="s">
        <v>4</v>
      </c>
      <c r="F41" s="12" t="s">
        <v>150</v>
      </c>
      <c r="G41" s="78">
        <v>30000</v>
      </c>
      <c r="H41" s="53"/>
      <c r="I41" s="118"/>
    </row>
    <row r="42" spans="2:9" s="15" customFormat="1" ht="37.5" customHeight="1">
      <c r="B42" s="9">
        <v>37</v>
      </c>
      <c r="C42" s="14" t="s">
        <v>52</v>
      </c>
      <c r="D42" s="83">
        <v>2133</v>
      </c>
      <c r="E42" s="10" t="s">
        <v>4</v>
      </c>
      <c r="F42" s="12" t="s">
        <v>104</v>
      </c>
      <c r="G42" s="78">
        <f>90000+2700</f>
        <v>92700</v>
      </c>
      <c r="H42" s="53"/>
      <c r="I42" s="118"/>
    </row>
    <row r="43" spans="2:9" s="15" customFormat="1" ht="33.75" customHeight="1">
      <c r="B43" s="9">
        <v>38</v>
      </c>
      <c r="C43" s="14" t="s">
        <v>53</v>
      </c>
      <c r="D43" s="83">
        <v>2133</v>
      </c>
      <c r="E43" s="10" t="s">
        <v>4</v>
      </c>
      <c r="F43" s="68" t="s">
        <v>150</v>
      </c>
      <c r="G43" s="78">
        <v>80000</v>
      </c>
      <c r="H43" s="53"/>
      <c r="I43" s="118"/>
    </row>
    <row r="44" spans="2:9" s="15" customFormat="1" ht="33.75" customHeight="1">
      <c r="B44" s="9">
        <v>39</v>
      </c>
      <c r="C44" s="14" t="s">
        <v>54</v>
      </c>
      <c r="D44" s="83">
        <v>2133</v>
      </c>
      <c r="E44" s="10" t="s">
        <v>4</v>
      </c>
      <c r="F44" s="12" t="s">
        <v>150</v>
      </c>
      <c r="G44" s="78">
        <v>30000</v>
      </c>
      <c r="H44" s="53"/>
      <c r="I44" s="118"/>
    </row>
    <row r="45" spans="2:9" s="15" customFormat="1" ht="34.5" customHeight="1">
      <c r="B45" s="9">
        <v>40</v>
      </c>
      <c r="C45" s="14" t="s">
        <v>27</v>
      </c>
      <c r="D45" s="83">
        <v>2133</v>
      </c>
      <c r="E45" s="10" t="s">
        <v>4</v>
      </c>
      <c r="F45" s="12" t="s">
        <v>104</v>
      </c>
      <c r="G45" s="78">
        <v>2720</v>
      </c>
      <c r="H45" s="53"/>
      <c r="I45" s="118"/>
    </row>
    <row r="46" spans="2:9" s="15" customFormat="1" ht="20.25" customHeight="1">
      <c r="B46" s="9">
        <v>41</v>
      </c>
      <c r="C46" s="45" t="s">
        <v>61</v>
      </c>
      <c r="D46" s="83">
        <v>2133</v>
      </c>
      <c r="E46" s="10" t="s">
        <v>4</v>
      </c>
      <c r="F46" s="12" t="s">
        <v>150</v>
      </c>
      <c r="G46" s="78">
        <v>150000</v>
      </c>
      <c r="H46" s="53"/>
      <c r="I46" s="118"/>
    </row>
    <row r="47" spans="2:9" s="15" customFormat="1" ht="50.25" customHeight="1">
      <c r="B47" s="9">
        <v>42</v>
      </c>
      <c r="C47" s="45" t="s">
        <v>160</v>
      </c>
      <c r="D47" s="83">
        <v>2133</v>
      </c>
      <c r="E47" s="10" t="s">
        <v>4</v>
      </c>
      <c r="F47" s="12" t="s">
        <v>151</v>
      </c>
      <c r="G47" s="78">
        <v>100000</v>
      </c>
      <c r="H47" s="53"/>
      <c r="I47" s="118"/>
    </row>
    <row r="48" spans="2:9" s="15" customFormat="1" ht="52.5" customHeight="1">
      <c r="B48" s="9">
        <v>43</v>
      </c>
      <c r="C48" s="14" t="s">
        <v>161</v>
      </c>
      <c r="D48" s="83">
        <v>2133</v>
      </c>
      <c r="E48" s="10" t="s">
        <v>4</v>
      </c>
      <c r="F48" s="12" t="s">
        <v>151</v>
      </c>
      <c r="G48" s="78">
        <v>30000</v>
      </c>
      <c r="H48" s="53"/>
      <c r="I48" s="118" t="s">
        <v>43</v>
      </c>
    </row>
    <row r="49" spans="2:9" s="15" customFormat="1" ht="21" customHeight="1">
      <c r="B49" s="9">
        <v>44</v>
      </c>
      <c r="C49" s="27" t="s">
        <v>111</v>
      </c>
      <c r="D49" s="83">
        <v>2133</v>
      </c>
      <c r="E49" s="10" t="s">
        <v>4</v>
      </c>
      <c r="F49" s="12" t="s">
        <v>135</v>
      </c>
      <c r="G49" s="78">
        <v>80000</v>
      </c>
      <c r="H49" s="53"/>
      <c r="I49" s="118"/>
    </row>
    <row r="50" spans="2:9" s="15" customFormat="1" ht="18" customHeight="1">
      <c r="B50" s="9">
        <v>45</v>
      </c>
      <c r="C50" s="45" t="s">
        <v>55</v>
      </c>
      <c r="D50" s="83">
        <v>2133</v>
      </c>
      <c r="E50" s="10" t="s">
        <v>4</v>
      </c>
      <c r="F50" s="12" t="s">
        <v>135</v>
      </c>
      <c r="G50" s="78">
        <v>70000</v>
      </c>
      <c r="H50" s="53"/>
      <c r="I50" s="118"/>
    </row>
    <row r="51" spans="2:9" s="15" customFormat="1" ht="35.25" customHeight="1">
      <c r="B51" s="9">
        <v>46</v>
      </c>
      <c r="C51" s="14" t="s">
        <v>56</v>
      </c>
      <c r="D51" s="83">
        <v>2133</v>
      </c>
      <c r="E51" s="10" t="s">
        <v>4</v>
      </c>
      <c r="F51" s="12" t="s">
        <v>135</v>
      </c>
      <c r="G51" s="78">
        <v>175000</v>
      </c>
      <c r="H51" s="53"/>
      <c r="I51" s="118"/>
    </row>
    <row r="52" spans="2:9" s="15" customFormat="1" ht="16.5" customHeight="1">
      <c r="B52" s="9">
        <v>47</v>
      </c>
      <c r="C52" s="14" t="s">
        <v>57</v>
      </c>
      <c r="D52" s="83">
        <v>2133</v>
      </c>
      <c r="E52" s="10" t="s">
        <v>4</v>
      </c>
      <c r="F52" s="12" t="s">
        <v>135</v>
      </c>
      <c r="G52" s="78">
        <v>100000</v>
      </c>
      <c r="H52" s="53"/>
      <c r="I52" s="118"/>
    </row>
    <row r="53" spans="2:9" s="15" customFormat="1" ht="31.5" customHeight="1">
      <c r="B53" s="9">
        <v>48</v>
      </c>
      <c r="C53" s="14" t="s">
        <v>142</v>
      </c>
      <c r="D53" s="83">
        <v>2133</v>
      </c>
      <c r="E53" s="10" t="s">
        <v>4</v>
      </c>
      <c r="F53" s="12" t="s">
        <v>135</v>
      </c>
      <c r="G53" s="78">
        <v>30000</v>
      </c>
      <c r="H53" s="52"/>
      <c r="I53" s="118"/>
    </row>
    <row r="54" spans="2:9" s="15" customFormat="1" ht="21.75" customHeight="1">
      <c r="B54" s="9">
        <v>49</v>
      </c>
      <c r="C54" s="48" t="s">
        <v>58</v>
      </c>
      <c r="D54" s="83">
        <v>2133</v>
      </c>
      <c r="E54" s="10" t="s">
        <v>4</v>
      </c>
      <c r="F54" s="12" t="s">
        <v>151</v>
      </c>
      <c r="G54" s="78">
        <v>190000</v>
      </c>
      <c r="H54" s="52"/>
      <c r="I54" s="118"/>
    </row>
    <row r="55" spans="2:9" s="15" customFormat="1" ht="22.5" customHeight="1">
      <c r="B55" s="9">
        <v>50</v>
      </c>
      <c r="C55" s="14" t="s">
        <v>59</v>
      </c>
      <c r="D55" s="83">
        <v>2133</v>
      </c>
      <c r="E55" s="10" t="s">
        <v>4</v>
      </c>
      <c r="F55" s="12" t="s">
        <v>104</v>
      </c>
      <c r="G55" s="78">
        <v>60000</v>
      </c>
      <c r="H55" s="52"/>
      <c r="I55" s="118"/>
    </row>
    <row r="56" spans="2:9" s="15" customFormat="1" ht="48.75" customHeight="1">
      <c r="B56" s="9">
        <v>51</v>
      </c>
      <c r="C56" s="45" t="s">
        <v>60</v>
      </c>
      <c r="D56" s="83">
        <v>2133</v>
      </c>
      <c r="E56" s="10" t="s">
        <v>4</v>
      </c>
      <c r="F56" s="25" t="s">
        <v>104</v>
      </c>
      <c r="G56" s="78">
        <v>80000</v>
      </c>
      <c r="H56" s="52"/>
      <c r="I56" s="118"/>
    </row>
    <row r="57" spans="2:9" s="26" customFormat="1" ht="35.25" customHeight="1">
      <c r="B57" s="9">
        <v>52</v>
      </c>
      <c r="C57" s="8" t="s">
        <v>26</v>
      </c>
      <c r="D57" s="83">
        <v>2133</v>
      </c>
      <c r="E57" s="10" t="s">
        <v>4</v>
      </c>
      <c r="F57" s="31" t="s">
        <v>151</v>
      </c>
      <c r="G57" s="37">
        <v>280000</v>
      </c>
      <c r="H57" s="58"/>
      <c r="I57" s="118"/>
    </row>
    <row r="58" spans="2:9" s="15" customFormat="1" ht="23.25" customHeight="1">
      <c r="B58" s="9">
        <v>53</v>
      </c>
      <c r="C58" s="27" t="s">
        <v>67</v>
      </c>
      <c r="D58" s="83">
        <v>2133</v>
      </c>
      <c r="E58" s="10" t="s">
        <v>4</v>
      </c>
      <c r="F58" s="25" t="s">
        <v>108</v>
      </c>
      <c r="G58" s="78">
        <v>60000</v>
      </c>
      <c r="H58" s="52"/>
      <c r="I58" s="118"/>
    </row>
    <row r="59" spans="2:9" s="15" customFormat="1" ht="34.5" customHeight="1">
      <c r="B59" s="9">
        <v>54</v>
      </c>
      <c r="C59" s="27" t="s">
        <v>68</v>
      </c>
      <c r="D59" s="83">
        <v>2133</v>
      </c>
      <c r="E59" s="10" t="s">
        <v>4</v>
      </c>
      <c r="F59" s="25" t="s">
        <v>108</v>
      </c>
      <c r="G59" s="78">
        <v>60000</v>
      </c>
      <c r="H59" s="52"/>
      <c r="I59" s="118"/>
    </row>
    <row r="60" spans="2:9" s="15" customFormat="1" ht="24" customHeight="1">
      <c r="B60" s="9">
        <v>55</v>
      </c>
      <c r="C60" s="38" t="s">
        <v>63</v>
      </c>
      <c r="D60" s="83">
        <v>2133</v>
      </c>
      <c r="E60" s="10" t="s">
        <v>4</v>
      </c>
      <c r="F60" s="12" t="s">
        <v>157</v>
      </c>
      <c r="G60" s="78">
        <v>250000</v>
      </c>
      <c r="H60" s="52"/>
      <c r="I60" s="118"/>
    </row>
    <row r="61" spans="2:9" s="15" customFormat="1" ht="36.75" customHeight="1">
      <c r="B61" s="9">
        <v>56</v>
      </c>
      <c r="C61" s="38" t="s">
        <v>153</v>
      </c>
      <c r="D61" s="83">
        <v>2133</v>
      </c>
      <c r="E61" s="10" t="s">
        <v>4</v>
      </c>
      <c r="F61" s="12" t="s">
        <v>157</v>
      </c>
      <c r="G61" s="78">
        <v>200000</v>
      </c>
      <c r="H61" s="54"/>
      <c r="I61" s="118"/>
    </row>
    <row r="62" spans="2:9" s="15" customFormat="1" ht="37.5" customHeight="1">
      <c r="B62" s="9">
        <v>57</v>
      </c>
      <c r="C62" s="38" t="s">
        <v>120</v>
      </c>
      <c r="D62" s="83">
        <v>2133</v>
      </c>
      <c r="E62" s="10" t="s">
        <v>4</v>
      </c>
      <c r="F62" s="12" t="s">
        <v>157</v>
      </c>
      <c r="G62" s="78">
        <v>100000</v>
      </c>
      <c r="H62" s="52"/>
      <c r="I62" s="118"/>
    </row>
    <row r="63" spans="2:9" s="15" customFormat="1" ht="37.5" customHeight="1">
      <c r="B63" s="9">
        <v>58</v>
      </c>
      <c r="C63" s="38" t="s">
        <v>64</v>
      </c>
      <c r="D63" s="83">
        <v>2133</v>
      </c>
      <c r="E63" s="10" t="s">
        <v>4</v>
      </c>
      <c r="F63" s="25" t="s">
        <v>104</v>
      </c>
      <c r="G63" s="78">
        <v>70600</v>
      </c>
      <c r="H63" s="52"/>
      <c r="I63" s="118"/>
    </row>
    <row r="64" spans="2:9" s="15" customFormat="1" ht="36" customHeight="1">
      <c r="B64" s="9">
        <v>59</v>
      </c>
      <c r="C64" s="38" t="s">
        <v>112</v>
      </c>
      <c r="D64" s="83">
        <v>2133</v>
      </c>
      <c r="E64" s="10" t="s">
        <v>4</v>
      </c>
      <c r="F64" s="12" t="s">
        <v>152</v>
      </c>
      <c r="G64" s="78">
        <f>299000</f>
        <v>299000</v>
      </c>
      <c r="H64" s="52"/>
      <c r="I64" s="118"/>
    </row>
    <row r="65" spans="2:9" s="15" customFormat="1" ht="15">
      <c r="B65" s="9"/>
      <c r="C65" s="30" t="s">
        <v>65</v>
      </c>
      <c r="D65" s="84"/>
      <c r="E65" s="10"/>
      <c r="F65" s="12"/>
      <c r="G65" s="82"/>
      <c r="H65" s="52"/>
      <c r="I65" s="118"/>
    </row>
    <row r="66" spans="2:9" s="15" customFormat="1" ht="21" customHeight="1">
      <c r="B66" s="9">
        <v>60</v>
      </c>
      <c r="C66" s="38" t="s">
        <v>69</v>
      </c>
      <c r="D66" s="83">
        <v>2133</v>
      </c>
      <c r="E66" s="10" t="s">
        <v>4</v>
      </c>
      <c r="F66" s="25" t="s">
        <v>151</v>
      </c>
      <c r="G66" s="78">
        <v>10000</v>
      </c>
      <c r="H66" s="52"/>
      <c r="I66" s="118"/>
    </row>
    <row r="67" spans="2:9" s="15" customFormat="1" ht="17.25" customHeight="1">
      <c r="B67" s="9">
        <v>61</v>
      </c>
      <c r="C67" s="38" t="s">
        <v>66</v>
      </c>
      <c r="D67" s="83">
        <v>2133</v>
      </c>
      <c r="E67" s="10" t="s">
        <v>4</v>
      </c>
      <c r="F67" s="25" t="s">
        <v>151</v>
      </c>
      <c r="G67" s="78">
        <v>10000</v>
      </c>
      <c r="H67" s="52"/>
      <c r="I67" s="118" t="s">
        <v>43</v>
      </c>
    </row>
    <row r="68" spans="2:9" s="15" customFormat="1" ht="33" customHeight="1">
      <c r="B68" s="9">
        <v>62</v>
      </c>
      <c r="C68" s="38" t="s">
        <v>121</v>
      </c>
      <c r="D68" s="83">
        <v>2133</v>
      </c>
      <c r="E68" s="10" t="s">
        <v>4</v>
      </c>
      <c r="F68" s="25" t="s">
        <v>151</v>
      </c>
      <c r="G68" s="78">
        <v>10000</v>
      </c>
      <c r="H68" s="52"/>
      <c r="I68" s="118"/>
    </row>
    <row r="69" spans="2:9" s="15" customFormat="1" ht="21" customHeight="1">
      <c r="B69" s="9">
        <v>63</v>
      </c>
      <c r="C69" s="38" t="s">
        <v>70</v>
      </c>
      <c r="D69" s="83">
        <v>2133</v>
      </c>
      <c r="E69" s="10" t="s">
        <v>4</v>
      </c>
      <c r="F69" s="25" t="s">
        <v>104</v>
      </c>
      <c r="G69" s="78">
        <v>62200</v>
      </c>
      <c r="H69" s="52"/>
      <c r="I69" s="118"/>
    </row>
    <row r="70" spans="2:9" s="15" customFormat="1" ht="21" customHeight="1">
      <c r="B70" s="9">
        <v>64</v>
      </c>
      <c r="C70" s="38" t="s">
        <v>71</v>
      </c>
      <c r="D70" s="83">
        <v>2133</v>
      </c>
      <c r="E70" s="10" t="s">
        <v>4</v>
      </c>
      <c r="F70" s="25" t="s">
        <v>151</v>
      </c>
      <c r="G70" s="78">
        <v>50000</v>
      </c>
      <c r="H70" s="52"/>
      <c r="I70" s="118"/>
    </row>
    <row r="71" spans="2:9" s="15" customFormat="1" ht="16.5" customHeight="1">
      <c r="B71" s="9">
        <v>65</v>
      </c>
      <c r="C71" s="38" t="s">
        <v>75</v>
      </c>
      <c r="D71" s="83">
        <v>2133</v>
      </c>
      <c r="E71" s="10" t="s">
        <v>4</v>
      </c>
      <c r="F71" s="25" t="s">
        <v>151</v>
      </c>
      <c r="G71" s="78">
        <v>30000</v>
      </c>
      <c r="H71" s="52"/>
      <c r="I71" s="118"/>
    </row>
    <row r="72" spans="2:9" s="15" customFormat="1" ht="15.75" customHeight="1">
      <c r="B72" s="9"/>
      <c r="C72" s="30" t="s">
        <v>72</v>
      </c>
      <c r="D72" s="34"/>
      <c r="E72" s="10"/>
      <c r="F72" s="25"/>
      <c r="G72" s="82"/>
      <c r="H72" s="54"/>
      <c r="I72" s="118"/>
    </row>
    <row r="73" spans="2:9" s="15" customFormat="1" ht="16.5" customHeight="1">
      <c r="B73" s="9">
        <v>66</v>
      </c>
      <c r="C73" s="38" t="s">
        <v>73</v>
      </c>
      <c r="D73" s="83">
        <v>2133</v>
      </c>
      <c r="E73" s="10" t="s">
        <v>4</v>
      </c>
      <c r="F73" s="25" t="s">
        <v>150</v>
      </c>
      <c r="G73" s="78">
        <v>10000</v>
      </c>
      <c r="H73" s="52"/>
      <c r="I73" s="118"/>
    </row>
    <row r="74" spans="2:9" s="15" customFormat="1" ht="18.75" customHeight="1">
      <c r="B74" s="9">
        <v>67</v>
      </c>
      <c r="C74" s="38" t="s">
        <v>74</v>
      </c>
      <c r="D74" s="83">
        <v>2133</v>
      </c>
      <c r="E74" s="10" t="s">
        <v>4</v>
      </c>
      <c r="F74" s="25" t="s">
        <v>150</v>
      </c>
      <c r="G74" s="78">
        <v>10000</v>
      </c>
      <c r="H74" s="52"/>
      <c r="I74" s="118"/>
    </row>
    <row r="75" spans="2:9" s="15" customFormat="1" ht="31.5" customHeight="1">
      <c r="B75" s="9">
        <v>68</v>
      </c>
      <c r="C75" s="38" t="s">
        <v>143</v>
      </c>
      <c r="D75" s="83">
        <v>2133</v>
      </c>
      <c r="E75" s="10" t="s">
        <v>4</v>
      </c>
      <c r="F75" s="25" t="s">
        <v>150</v>
      </c>
      <c r="G75" s="78">
        <v>150000</v>
      </c>
      <c r="H75" s="52"/>
      <c r="I75" s="118"/>
    </row>
    <row r="76" spans="2:9" s="15" customFormat="1" ht="30.75" customHeight="1">
      <c r="B76" s="9">
        <v>69</v>
      </c>
      <c r="C76" s="38" t="s">
        <v>117</v>
      </c>
      <c r="D76" s="83">
        <v>2133</v>
      </c>
      <c r="E76" s="10" t="s">
        <v>4</v>
      </c>
      <c r="F76" s="25" t="s">
        <v>150</v>
      </c>
      <c r="G76" s="78">
        <v>50000</v>
      </c>
      <c r="H76" s="52"/>
      <c r="I76" s="118"/>
    </row>
    <row r="77" spans="2:9" s="15" customFormat="1" ht="30.75" customHeight="1">
      <c r="B77" s="9">
        <v>70</v>
      </c>
      <c r="C77" s="38" t="s">
        <v>116</v>
      </c>
      <c r="D77" s="83">
        <v>2133</v>
      </c>
      <c r="E77" s="10" t="s">
        <v>4</v>
      </c>
      <c r="F77" s="25" t="s">
        <v>150</v>
      </c>
      <c r="G77" s="78">
        <v>50000</v>
      </c>
      <c r="H77" s="52"/>
      <c r="I77" s="118"/>
    </row>
    <row r="78" spans="2:9" s="15" customFormat="1" ht="30" customHeight="1">
      <c r="B78" s="9">
        <v>71</v>
      </c>
      <c r="C78" s="38" t="s">
        <v>76</v>
      </c>
      <c r="D78" s="83">
        <v>2133</v>
      </c>
      <c r="E78" s="10" t="s">
        <v>4</v>
      </c>
      <c r="F78" s="25" t="s">
        <v>150</v>
      </c>
      <c r="G78" s="78">
        <v>100000</v>
      </c>
      <c r="H78" s="52"/>
      <c r="I78" s="118"/>
    </row>
    <row r="79" spans="2:9" s="15" customFormat="1" ht="15" customHeight="1">
      <c r="B79" s="9"/>
      <c r="C79" s="30" t="s">
        <v>72</v>
      </c>
      <c r="D79" s="83"/>
      <c r="E79" s="10"/>
      <c r="F79" s="25"/>
      <c r="G79" s="82"/>
      <c r="H79" s="52"/>
      <c r="I79" s="118"/>
    </row>
    <row r="80" spans="2:9" s="15" customFormat="1" ht="18.75" customHeight="1">
      <c r="B80" s="9">
        <v>72</v>
      </c>
      <c r="C80" s="38" t="s">
        <v>77</v>
      </c>
      <c r="D80" s="83">
        <v>2133</v>
      </c>
      <c r="E80" s="10" t="s">
        <v>4</v>
      </c>
      <c r="F80" s="12" t="s">
        <v>146</v>
      </c>
      <c r="G80" s="78">
        <v>10000</v>
      </c>
      <c r="H80" s="52"/>
      <c r="I80" s="118"/>
    </row>
    <row r="81" spans="2:9" s="15" customFormat="1" ht="23.25" customHeight="1">
      <c r="B81" s="9">
        <v>73</v>
      </c>
      <c r="C81" s="38" t="s">
        <v>78</v>
      </c>
      <c r="D81" s="83">
        <v>2133</v>
      </c>
      <c r="E81" s="10" t="s">
        <v>4</v>
      </c>
      <c r="F81" s="12" t="s">
        <v>146</v>
      </c>
      <c r="G81" s="78">
        <v>10000</v>
      </c>
      <c r="H81" s="52"/>
      <c r="I81" s="118"/>
    </row>
    <row r="82" spans="2:9" s="15" customFormat="1" ht="26.25" customHeight="1">
      <c r="B82" s="9">
        <v>74</v>
      </c>
      <c r="C82" s="38" t="s">
        <v>79</v>
      </c>
      <c r="D82" s="83">
        <v>2133</v>
      </c>
      <c r="E82" s="10" t="s">
        <v>4</v>
      </c>
      <c r="F82" s="25" t="s">
        <v>146</v>
      </c>
      <c r="G82" s="78">
        <v>10000</v>
      </c>
      <c r="H82" s="52"/>
      <c r="I82" s="118"/>
    </row>
    <row r="83" spans="2:9" s="15" customFormat="1" ht="23.25" customHeight="1">
      <c r="B83" s="9">
        <v>75</v>
      </c>
      <c r="C83" s="38" t="s">
        <v>28</v>
      </c>
      <c r="D83" s="83">
        <v>2133</v>
      </c>
      <c r="E83" s="10" t="s">
        <v>4</v>
      </c>
      <c r="F83" s="25" t="s">
        <v>104</v>
      </c>
      <c r="G83" s="78">
        <f>250000+49000</f>
        <v>299000</v>
      </c>
      <c r="H83" s="52"/>
      <c r="I83" s="118"/>
    </row>
    <row r="84" spans="2:9" s="15" customFormat="1" ht="35.25" customHeight="1">
      <c r="B84" s="9">
        <v>76</v>
      </c>
      <c r="C84" s="38" t="s">
        <v>80</v>
      </c>
      <c r="D84" s="83">
        <v>2133</v>
      </c>
      <c r="E84" s="10" t="s">
        <v>4</v>
      </c>
      <c r="F84" s="12" t="s">
        <v>104</v>
      </c>
      <c r="G84" s="78">
        <v>12800</v>
      </c>
      <c r="H84" s="52"/>
      <c r="I84" s="118"/>
    </row>
    <row r="85" spans="2:9" s="15" customFormat="1" ht="30.75" customHeight="1">
      <c r="B85" s="9">
        <v>77</v>
      </c>
      <c r="C85" s="27" t="s">
        <v>145</v>
      </c>
      <c r="D85" s="83">
        <v>2133</v>
      </c>
      <c r="E85" s="10" t="s">
        <v>4</v>
      </c>
      <c r="F85" s="25" t="s">
        <v>104</v>
      </c>
      <c r="G85" s="78">
        <f>150000+77900</f>
        <v>227900</v>
      </c>
      <c r="H85" s="52"/>
      <c r="I85" s="118"/>
    </row>
    <row r="86" spans="2:9" s="15" customFormat="1" ht="18" customHeight="1">
      <c r="B86" s="9">
        <v>78</v>
      </c>
      <c r="C86" s="49" t="s">
        <v>81</v>
      </c>
      <c r="D86" s="85" t="s">
        <v>130</v>
      </c>
      <c r="E86" s="10" t="s">
        <v>4</v>
      </c>
      <c r="F86" s="12" t="s">
        <v>108</v>
      </c>
      <c r="G86" s="78">
        <v>50000</v>
      </c>
      <c r="H86" s="54"/>
      <c r="I86" s="118"/>
    </row>
    <row r="87" spans="2:9" s="15" customFormat="1" ht="18" customHeight="1">
      <c r="B87" s="9">
        <v>79</v>
      </c>
      <c r="C87" s="42" t="s">
        <v>82</v>
      </c>
      <c r="D87" s="62" t="s">
        <v>130</v>
      </c>
      <c r="E87" s="10" t="s">
        <v>4</v>
      </c>
      <c r="F87" s="12" t="s">
        <v>104</v>
      </c>
      <c r="G87" s="78">
        <f>60000+15500</f>
        <v>75500</v>
      </c>
      <c r="H87" s="54"/>
      <c r="I87" s="118"/>
    </row>
    <row r="88" spans="2:9" s="15" customFormat="1" ht="17.25" customHeight="1">
      <c r="B88" s="9">
        <v>80</v>
      </c>
      <c r="C88" s="42" t="s">
        <v>83</v>
      </c>
      <c r="D88" s="62" t="s">
        <v>130</v>
      </c>
      <c r="E88" s="10" t="s">
        <v>4</v>
      </c>
      <c r="F88" s="12" t="s">
        <v>104</v>
      </c>
      <c r="G88" s="78">
        <v>11100</v>
      </c>
      <c r="H88" s="54"/>
      <c r="I88" s="118"/>
    </row>
    <row r="89" spans="2:9" s="15" customFormat="1" ht="18.75" customHeight="1">
      <c r="B89" s="9">
        <v>81</v>
      </c>
      <c r="C89" s="27" t="s">
        <v>84</v>
      </c>
      <c r="D89" s="86" t="s">
        <v>131</v>
      </c>
      <c r="E89" s="10" t="s">
        <v>4</v>
      </c>
      <c r="F89" s="60" t="s">
        <v>105</v>
      </c>
      <c r="G89" s="78">
        <v>200000</v>
      </c>
      <c r="H89" s="54"/>
      <c r="I89" s="118"/>
    </row>
    <row r="90" spans="2:9" s="15" customFormat="1" ht="16.5" customHeight="1">
      <c r="B90" s="9">
        <v>82</v>
      </c>
      <c r="C90" s="27" t="s">
        <v>85</v>
      </c>
      <c r="D90" s="86" t="s">
        <v>131</v>
      </c>
      <c r="E90" s="10" t="s">
        <v>4</v>
      </c>
      <c r="F90" s="25" t="s">
        <v>104</v>
      </c>
      <c r="G90" s="78">
        <v>36300</v>
      </c>
      <c r="H90" s="54"/>
      <c r="I90" s="118"/>
    </row>
    <row r="91" spans="2:9" s="15" customFormat="1" ht="17.25" customHeight="1">
      <c r="B91" s="9">
        <v>83</v>
      </c>
      <c r="C91" s="27" t="s">
        <v>113</v>
      </c>
      <c r="D91" s="86" t="s">
        <v>131</v>
      </c>
      <c r="E91" s="10" t="s">
        <v>4</v>
      </c>
      <c r="F91" s="12" t="s">
        <v>104</v>
      </c>
      <c r="G91" s="78">
        <v>10100</v>
      </c>
      <c r="H91" s="54"/>
      <c r="I91" s="118"/>
    </row>
    <row r="92" spans="2:9" s="15" customFormat="1" ht="31.5" customHeight="1">
      <c r="B92" s="9">
        <v>84</v>
      </c>
      <c r="C92" s="27" t="s">
        <v>86</v>
      </c>
      <c r="D92" s="86" t="s">
        <v>131</v>
      </c>
      <c r="E92" s="10" t="s">
        <v>4</v>
      </c>
      <c r="F92" s="12" t="s">
        <v>146</v>
      </c>
      <c r="G92" s="78">
        <v>250000</v>
      </c>
      <c r="H92" s="54"/>
      <c r="I92" s="118" t="s">
        <v>43</v>
      </c>
    </row>
    <row r="93" spans="2:9" s="15" customFormat="1" ht="18.75" customHeight="1">
      <c r="B93" s="9">
        <v>85</v>
      </c>
      <c r="C93" s="27" t="s">
        <v>87</v>
      </c>
      <c r="D93" s="86" t="s">
        <v>131</v>
      </c>
      <c r="E93" s="10" t="s">
        <v>4</v>
      </c>
      <c r="F93" s="12" t="s">
        <v>147</v>
      </c>
      <c r="G93" s="78">
        <v>90000</v>
      </c>
      <c r="H93" s="54"/>
      <c r="I93" s="118"/>
    </row>
    <row r="94" spans="2:9" s="15" customFormat="1" ht="18" customHeight="1">
      <c r="B94" s="9">
        <v>86</v>
      </c>
      <c r="C94" s="14" t="s">
        <v>88</v>
      </c>
      <c r="D94" s="86" t="s">
        <v>131</v>
      </c>
      <c r="E94" s="10" t="s">
        <v>4</v>
      </c>
      <c r="F94" s="12" t="s">
        <v>148</v>
      </c>
      <c r="G94" s="78">
        <v>115000</v>
      </c>
      <c r="H94" s="54"/>
      <c r="I94" s="118"/>
    </row>
    <row r="95" spans="2:9" s="15" customFormat="1" ht="19.5" customHeight="1">
      <c r="B95" s="9">
        <v>87</v>
      </c>
      <c r="C95" s="14" t="s">
        <v>89</v>
      </c>
      <c r="D95" s="86" t="s">
        <v>131</v>
      </c>
      <c r="E95" s="10" t="s">
        <v>4</v>
      </c>
      <c r="F95" s="12" t="s">
        <v>104</v>
      </c>
      <c r="G95" s="78">
        <v>15200</v>
      </c>
      <c r="H95" s="54"/>
      <c r="I95" s="118"/>
    </row>
    <row r="96" spans="2:9" s="15" customFormat="1" ht="16.5" customHeight="1">
      <c r="B96" s="9">
        <v>88</v>
      </c>
      <c r="C96" s="8" t="s">
        <v>149</v>
      </c>
      <c r="D96" s="86" t="s">
        <v>131</v>
      </c>
      <c r="E96" s="10" t="s">
        <v>4</v>
      </c>
      <c r="F96" s="12" t="s">
        <v>146</v>
      </c>
      <c r="G96" s="41">
        <v>28200</v>
      </c>
      <c r="H96" s="79"/>
      <c r="I96" s="118"/>
    </row>
    <row r="97" spans="2:9" s="15" customFormat="1" ht="36.75" customHeight="1">
      <c r="B97" s="39">
        <v>89</v>
      </c>
      <c r="C97" s="27" t="s">
        <v>90</v>
      </c>
      <c r="D97" s="86" t="s">
        <v>119</v>
      </c>
      <c r="E97" s="10" t="s">
        <v>4</v>
      </c>
      <c r="F97" s="12" t="s">
        <v>104</v>
      </c>
      <c r="G97" s="78">
        <v>250000</v>
      </c>
      <c r="H97" s="80" t="s">
        <v>133</v>
      </c>
      <c r="I97" s="118"/>
    </row>
    <row r="98" spans="2:9" s="15" customFormat="1" ht="17.25" customHeight="1">
      <c r="B98" s="39">
        <v>90</v>
      </c>
      <c r="C98" s="27" t="s">
        <v>93</v>
      </c>
      <c r="D98" s="86" t="s">
        <v>132</v>
      </c>
      <c r="E98" s="10" t="s">
        <v>4</v>
      </c>
      <c r="F98" s="12" t="s">
        <v>108</v>
      </c>
      <c r="G98" s="78">
        <f>205800-5500</f>
        <v>200300</v>
      </c>
      <c r="H98" s="79"/>
      <c r="I98" s="118"/>
    </row>
    <row r="99" spans="2:9" s="15" customFormat="1" ht="27.75" customHeight="1">
      <c r="B99" s="39">
        <v>91</v>
      </c>
      <c r="C99" s="14" t="s">
        <v>91</v>
      </c>
      <c r="D99" s="87">
        <v>2123</v>
      </c>
      <c r="E99" s="10" t="s">
        <v>4</v>
      </c>
      <c r="F99" s="12" t="s">
        <v>108</v>
      </c>
      <c r="G99" s="78">
        <v>600000</v>
      </c>
      <c r="H99" s="80" t="s">
        <v>92</v>
      </c>
      <c r="I99" s="118"/>
    </row>
    <row r="100" spans="2:9" s="15" customFormat="1" ht="34.5" customHeight="1">
      <c r="B100" s="39">
        <v>92</v>
      </c>
      <c r="C100" s="8" t="s">
        <v>144</v>
      </c>
      <c r="D100" s="9">
        <v>2123</v>
      </c>
      <c r="E100" s="10" t="s">
        <v>4</v>
      </c>
      <c r="F100" s="12" t="s">
        <v>108</v>
      </c>
      <c r="G100" s="78">
        <v>250000</v>
      </c>
      <c r="H100" s="81"/>
      <c r="I100" s="118"/>
    </row>
    <row r="101" spans="2:9" s="15" customFormat="1" ht="37.5" customHeight="1">
      <c r="B101" s="39">
        <v>93</v>
      </c>
      <c r="C101" s="29" t="s">
        <v>94</v>
      </c>
      <c r="D101" s="64" t="s">
        <v>132</v>
      </c>
      <c r="E101" s="10" t="s">
        <v>4</v>
      </c>
      <c r="F101" s="12" t="s">
        <v>108</v>
      </c>
      <c r="G101" s="41">
        <v>255000</v>
      </c>
      <c r="H101" s="80" t="s">
        <v>114</v>
      </c>
      <c r="I101" s="118"/>
    </row>
    <row r="102" spans="2:9" s="15" customFormat="1" ht="39" customHeight="1">
      <c r="B102" s="39">
        <v>94</v>
      </c>
      <c r="C102" s="29" t="s">
        <v>95</v>
      </c>
      <c r="D102" s="64" t="s">
        <v>132</v>
      </c>
      <c r="E102" s="10" t="s">
        <v>4</v>
      </c>
      <c r="F102" s="12" t="s">
        <v>108</v>
      </c>
      <c r="G102" s="78">
        <v>200000</v>
      </c>
      <c r="H102" s="80" t="s">
        <v>114</v>
      </c>
      <c r="I102" s="118"/>
    </row>
    <row r="103" spans="2:9" s="15" customFormat="1" ht="20.25" customHeight="1">
      <c r="B103" s="39">
        <v>95</v>
      </c>
      <c r="C103" s="29" t="s">
        <v>96</v>
      </c>
      <c r="D103" s="64" t="s">
        <v>132</v>
      </c>
      <c r="E103" s="10" t="s">
        <v>4</v>
      </c>
      <c r="F103" s="12" t="s">
        <v>104</v>
      </c>
      <c r="G103" s="78">
        <v>27500</v>
      </c>
      <c r="H103" s="79"/>
      <c r="I103" s="118"/>
    </row>
    <row r="104" spans="2:9" s="15" customFormat="1" ht="20.25" customHeight="1">
      <c r="B104" s="39">
        <v>96</v>
      </c>
      <c r="C104" s="29" t="s">
        <v>25</v>
      </c>
      <c r="D104" s="64" t="s">
        <v>132</v>
      </c>
      <c r="E104" s="10" t="s">
        <v>4</v>
      </c>
      <c r="F104" s="12" t="s">
        <v>104</v>
      </c>
      <c r="G104" s="78">
        <v>30300</v>
      </c>
      <c r="H104" s="79"/>
      <c r="I104" s="118"/>
    </row>
    <row r="105" spans="2:9" s="15" customFormat="1" ht="33" customHeight="1">
      <c r="B105" s="39">
        <v>97</v>
      </c>
      <c r="C105" s="29" t="s">
        <v>97</v>
      </c>
      <c r="D105" s="64" t="s">
        <v>132</v>
      </c>
      <c r="E105" s="10" t="s">
        <v>4</v>
      </c>
      <c r="F105" s="12" t="s">
        <v>104</v>
      </c>
      <c r="G105" s="78">
        <v>24000</v>
      </c>
      <c r="H105" s="79"/>
      <c r="I105" s="118"/>
    </row>
    <row r="106" spans="2:9" s="15" customFormat="1" ht="46.5" customHeight="1">
      <c r="B106" s="39">
        <v>98</v>
      </c>
      <c r="C106" s="61" t="s">
        <v>124</v>
      </c>
      <c r="D106" s="64" t="s">
        <v>119</v>
      </c>
      <c r="E106" s="10" t="s">
        <v>4</v>
      </c>
      <c r="F106" s="12" t="s">
        <v>104</v>
      </c>
      <c r="G106" s="78">
        <v>200000</v>
      </c>
      <c r="H106" s="79"/>
      <c r="I106" s="118"/>
    </row>
    <row r="107" spans="2:9" s="15" customFormat="1" ht="57.75" customHeight="1">
      <c r="B107" s="39">
        <v>99</v>
      </c>
      <c r="C107" s="63" t="s">
        <v>122</v>
      </c>
      <c r="D107" s="64" t="s">
        <v>119</v>
      </c>
      <c r="E107" s="10" t="s">
        <v>123</v>
      </c>
      <c r="F107" s="12" t="s">
        <v>108</v>
      </c>
      <c r="G107" s="78">
        <v>271200</v>
      </c>
      <c r="H107" s="79"/>
      <c r="I107" s="118"/>
    </row>
    <row r="108" spans="2:9" s="15" customFormat="1" ht="22.5" customHeight="1">
      <c r="B108" s="39">
        <v>100</v>
      </c>
      <c r="C108" s="42" t="s">
        <v>98</v>
      </c>
      <c r="D108" s="62" t="s">
        <v>119</v>
      </c>
      <c r="E108" s="10" t="s">
        <v>4</v>
      </c>
      <c r="F108" s="12" t="s">
        <v>104</v>
      </c>
      <c r="G108" s="78">
        <v>200000</v>
      </c>
      <c r="H108" s="79"/>
      <c r="I108" s="118"/>
    </row>
    <row r="109" spans="2:9" s="15" customFormat="1" ht="23.25" customHeight="1">
      <c r="B109" s="39">
        <v>101</v>
      </c>
      <c r="C109" s="29" t="s">
        <v>99</v>
      </c>
      <c r="D109" s="64" t="s">
        <v>131</v>
      </c>
      <c r="E109" s="10" t="s">
        <v>4</v>
      </c>
      <c r="F109" s="12" t="s">
        <v>135</v>
      </c>
      <c r="G109" s="78">
        <v>50000</v>
      </c>
      <c r="H109" s="79"/>
      <c r="I109" s="118"/>
    </row>
    <row r="110" spans="2:9" s="15" customFormat="1" ht="22.5" customHeight="1">
      <c r="B110" s="39">
        <v>102</v>
      </c>
      <c r="C110" s="29" t="s">
        <v>100</v>
      </c>
      <c r="D110" s="64" t="s">
        <v>131</v>
      </c>
      <c r="E110" s="10" t="s">
        <v>4</v>
      </c>
      <c r="F110" s="12" t="s">
        <v>135</v>
      </c>
      <c r="G110" s="78">
        <v>50000</v>
      </c>
      <c r="H110" s="79"/>
      <c r="I110" s="118"/>
    </row>
    <row r="111" spans="2:9" s="15" customFormat="1" ht="33" customHeight="1">
      <c r="B111" s="39">
        <v>103</v>
      </c>
      <c r="C111" s="27" t="s">
        <v>101</v>
      </c>
      <c r="D111" s="86" t="s">
        <v>131</v>
      </c>
      <c r="E111" s="10" t="s">
        <v>4</v>
      </c>
      <c r="F111" s="40" t="s">
        <v>108</v>
      </c>
      <c r="G111" s="36">
        <v>299000</v>
      </c>
      <c r="H111" s="55"/>
      <c r="I111" s="118" t="s">
        <v>43</v>
      </c>
    </row>
    <row r="112" spans="2:9" s="15" customFormat="1" ht="50.25" customHeight="1">
      <c r="B112" s="39">
        <v>104</v>
      </c>
      <c r="C112" s="63" t="s">
        <v>136</v>
      </c>
      <c r="D112" s="86" t="s">
        <v>131</v>
      </c>
      <c r="E112" s="10" t="s">
        <v>4</v>
      </c>
      <c r="F112" s="40" t="s">
        <v>104</v>
      </c>
      <c r="G112" s="36">
        <v>150000</v>
      </c>
      <c r="H112" s="55"/>
      <c r="I112" s="118"/>
    </row>
    <row r="113" spans="2:9" s="15" customFormat="1" ht="36.75" customHeight="1">
      <c r="B113" s="39">
        <v>105</v>
      </c>
      <c r="C113" s="63" t="s">
        <v>137</v>
      </c>
      <c r="D113" s="62" t="s">
        <v>130</v>
      </c>
      <c r="E113" s="10" t="s">
        <v>4</v>
      </c>
      <c r="F113" s="40" t="s">
        <v>104</v>
      </c>
      <c r="G113" s="36">
        <v>130000</v>
      </c>
      <c r="H113" s="55"/>
      <c r="I113" s="118"/>
    </row>
    <row r="114" spans="2:9" s="15" customFormat="1" ht="33.75" customHeight="1">
      <c r="B114" s="39">
        <v>106</v>
      </c>
      <c r="C114" s="29" t="s">
        <v>139</v>
      </c>
      <c r="D114" s="64" t="s">
        <v>138</v>
      </c>
      <c r="E114" s="10" t="s">
        <v>4</v>
      </c>
      <c r="F114" s="40" t="s">
        <v>104</v>
      </c>
      <c r="G114" s="36">
        <v>120000</v>
      </c>
      <c r="H114" s="55"/>
      <c r="I114" s="118"/>
    </row>
    <row r="115" spans="2:9" s="15" customFormat="1" ht="33" customHeight="1">
      <c r="B115" s="39">
        <v>107</v>
      </c>
      <c r="C115" s="65" t="s">
        <v>141</v>
      </c>
      <c r="D115" s="66">
        <v>2123</v>
      </c>
      <c r="E115" s="10" t="s">
        <v>4</v>
      </c>
      <c r="F115" s="40" t="s">
        <v>104</v>
      </c>
      <c r="G115" s="36">
        <v>300000</v>
      </c>
      <c r="H115" s="55"/>
      <c r="I115" s="118"/>
    </row>
    <row r="116" spans="2:9" s="15" customFormat="1" ht="32.25" customHeight="1">
      <c r="B116" s="39">
        <v>108</v>
      </c>
      <c r="C116" s="67" t="s">
        <v>140</v>
      </c>
      <c r="D116" s="66">
        <v>2143</v>
      </c>
      <c r="E116" s="10" t="s">
        <v>4</v>
      </c>
      <c r="F116" s="40" t="s">
        <v>104</v>
      </c>
      <c r="G116" s="36">
        <v>200000</v>
      </c>
      <c r="H116" s="55"/>
      <c r="I116" s="118"/>
    </row>
    <row r="117" spans="2:9" s="15" customFormat="1" ht="33.75" customHeight="1">
      <c r="B117" s="39">
        <v>109</v>
      </c>
      <c r="C117" s="27" t="s">
        <v>102</v>
      </c>
      <c r="D117" s="86" t="s">
        <v>131</v>
      </c>
      <c r="E117" s="10" t="s">
        <v>4</v>
      </c>
      <c r="F117" s="40" t="s">
        <v>104</v>
      </c>
      <c r="G117" s="36">
        <f>300000-1000</f>
        <v>299000</v>
      </c>
      <c r="H117" s="55"/>
      <c r="I117" s="118"/>
    </row>
    <row r="118" spans="2:9" s="15" customFormat="1" ht="18" customHeight="1">
      <c r="B118" s="39">
        <v>110</v>
      </c>
      <c r="C118" s="29" t="s">
        <v>125</v>
      </c>
      <c r="D118" s="64" t="s">
        <v>131</v>
      </c>
      <c r="E118" s="10" t="s">
        <v>4</v>
      </c>
      <c r="F118" s="40" t="s">
        <v>104</v>
      </c>
      <c r="G118" s="36">
        <f>50000+36000</f>
        <v>86000</v>
      </c>
      <c r="H118" s="55"/>
      <c r="I118" s="118"/>
    </row>
    <row r="119" spans="2:9" s="15" customFormat="1" ht="18" customHeight="1">
      <c r="B119" s="39"/>
      <c r="C119" s="29"/>
      <c r="D119" s="64"/>
      <c r="E119" s="10"/>
      <c r="F119" s="40"/>
      <c r="G119" s="97"/>
      <c r="H119" s="55"/>
      <c r="I119" s="93"/>
    </row>
    <row r="120" spans="2:9" s="15" customFormat="1" ht="18" customHeight="1">
      <c r="B120" s="39"/>
      <c r="C120" s="29"/>
      <c r="D120" s="64"/>
      <c r="E120" s="10"/>
      <c r="F120" s="40"/>
      <c r="G120" s="97"/>
      <c r="H120" s="55"/>
      <c r="I120" s="93"/>
    </row>
    <row r="121" spans="2:9" s="15" customFormat="1" ht="18" customHeight="1">
      <c r="B121" s="39"/>
      <c r="C121" s="29"/>
      <c r="D121" s="64"/>
      <c r="E121" s="10"/>
      <c r="F121" s="40"/>
      <c r="G121" s="97"/>
      <c r="H121" s="55"/>
      <c r="I121" s="93"/>
    </row>
    <row r="122" spans="2:9" s="15" customFormat="1" ht="18" customHeight="1">
      <c r="B122" s="39"/>
      <c r="C122" s="29"/>
      <c r="D122" s="64"/>
      <c r="E122" s="10"/>
      <c r="F122" s="40"/>
      <c r="G122" s="97"/>
      <c r="H122" s="55"/>
      <c r="I122" s="93"/>
    </row>
    <row r="123" spans="2:9" s="15" customFormat="1" ht="18" customHeight="1">
      <c r="B123" s="39"/>
      <c r="C123" s="29"/>
      <c r="D123" s="64"/>
      <c r="E123" s="10"/>
      <c r="F123" s="40"/>
      <c r="G123" s="97"/>
      <c r="H123" s="55"/>
      <c r="I123" s="93"/>
    </row>
    <row r="124" spans="2:9" s="15" customFormat="1" ht="18" customHeight="1">
      <c r="B124" s="39"/>
      <c r="C124" s="29"/>
      <c r="D124" s="64"/>
      <c r="E124" s="10"/>
      <c r="F124" s="40"/>
      <c r="G124" s="97"/>
      <c r="H124" s="55"/>
      <c r="I124" s="93"/>
    </row>
    <row r="125" spans="2:9" s="15" customFormat="1" ht="18" customHeight="1">
      <c r="B125" s="39"/>
      <c r="C125" s="29"/>
      <c r="D125" s="64"/>
      <c r="E125" s="10"/>
      <c r="F125" s="40"/>
      <c r="G125" s="97"/>
      <c r="H125" s="55"/>
      <c r="I125" s="93"/>
    </row>
    <row r="126" spans="2:9" s="15" customFormat="1" ht="18" customHeight="1">
      <c r="B126" s="39"/>
      <c r="C126" s="29"/>
      <c r="D126" s="64"/>
      <c r="E126" s="10"/>
      <c r="F126" s="40"/>
      <c r="G126" s="97"/>
      <c r="H126" s="55"/>
      <c r="I126" s="93"/>
    </row>
    <row r="127" spans="2:9" s="15" customFormat="1" ht="12" customHeight="1">
      <c r="B127" s="70"/>
      <c r="C127" s="71"/>
      <c r="D127" s="72"/>
      <c r="E127" s="73"/>
      <c r="F127" s="74"/>
      <c r="G127" s="75"/>
      <c r="H127" s="76"/>
      <c r="I127" s="77"/>
    </row>
    <row r="128" spans="2:11" ht="91.5" customHeight="1">
      <c r="B128" s="116" t="s">
        <v>158</v>
      </c>
      <c r="C128" s="116"/>
      <c r="D128" s="116"/>
      <c r="E128" s="116"/>
      <c r="F128" s="116"/>
      <c r="G128" s="116"/>
      <c r="H128" s="116"/>
      <c r="I128" s="116"/>
      <c r="J128" s="13"/>
      <c r="K128" s="13"/>
    </row>
    <row r="129" spans="2:11" ht="15.75" customHeight="1">
      <c r="B129" s="69"/>
      <c r="C129" s="69"/>
      <c r="D129" s="69"/>
      <c r="E129" s="69"/>
      <c r="F129" s="69"/>
      <c r="G129" s="69"/>
      <c r="H129" s="69"/>
      <c r="I129" s="69"/>
      <c r="J129" s="13"/>
      <c r="K129" s="13"/>
    </row>
    <row r="130" spans="2:11" ht="27.75" customHeight="1">
      <c r="B130" s="117" t="s">
        <v>134</v>
      </c>
      <c r="C130" s="117"/>
      <c r="D130" s="117"/>
      <c r="E130" s="117"/>
      <c r="F130" s="117"/>
      <c r="G130" s="117"/>
      <c r="H130" s="117"/>
      <c r="I130" s="117"/>
      <c r="J130" s="20"/>
      <c r="K130" s="20"/>
    </row>
    <row r="131" spans="2:11" ht="18" customHeight="1">
      <c r="B131" s="43"/>
      <c r="C131" s="43"/>
      <c r="D131" s="43"/>
      <c r="E131" s="43"/>
      <c r="F131" s="43"/>
      <c r="G131" s="43"/>
      <c r="H131" s="43"/>
      <c r="I131" s="43"/>
      <c r="J131" s="20"/>
      <c r="K131" s="20"/>
    </row>
    <row r="132" spans="2:11" ht="26.25" customHeight="1">
      <c r="B132" s="112" t="s">
        <v>115</v>
      </c>
      <c r="C132" s="112"/>
      <c r="D132" s="112"/>
      <c r="E132" s="112"/>
      <c r="F132" s="112"/>
      <c r="G132" s="112"/>
      <c r="H132" s="112"/>
      <c r="I132" s="112"/>
      <c r="J132" s="21"/>
      <c r="K132" s="21"/>
    </row>
    <row r="133" spans="2:11" ht="16.5" customHeight="1">
      <c r="B133" s="20"/>
      <c r="C133" s="20"/>
      <c r="D133" s="20"/>
      <c r="E133" s="20"/>
      <c r="F133" s="20"/>
      <c r="G133" s="20"/>
      <c r="H133" s="20"/>
      <c r="I133" s="20"/>
      <c r="J133" s="21"/>
      <c r="K133" s="21"/>
    </row>
    <row r="134" spans="2:9" ht="32.25" customHeight="1">
      <c r="B134" s="33" t="s">
        <v>30</v>
      </c>
      <c r="C134" s="33"/>
      <c r="D134" s="33"/>
      <c r="E134" s="33"/>
      <c r="F134" s="33"/>
      <c r="G134" s="33"/>
      <c r="H134" s="33"/>
      <c r="I134" s="33"/>
    </row>
    <row r="135" ht="2.25" customHeight="1"/>
  </sheetData>
  <sheetProtection/>
  <mergeCells count="12">
    <mergeCell ref="I111:I118"/>
    <mergeCell ref="I92:I110"/>
    <mergeCell ref="B132:I132"/>
    <mergeCell ref="A1:I1"/>
    <mergeCell ref="A2:I2"/>
    <mergeCell ref="H4:I4"/>
    <mergeCell ref="B128:I128"/>
    <mergeCell ref="B130:I130"/>
    <mergeCell ref="I6:I28"/>
    <mergeCell ref="I29:I47"/>
    <mergeCell ref="I48:I66"/>
    <mergeCell ref="I67:I91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SheetLayoutView="100" zoomScalePageLayoutView="0" workbookViewId="0" topLeftCell="B4">
      <selection activeCell="B12" sqref="B12:I12"/>
    </sheetView>
  </sheetViews>
  <sheetFormatPr defaultColWidth="9.00390625" defaultRowHeight="12.75"/>
  <cols>
    <col min="1" max="1" width="1.37890625" style="0" hidden="1" customWidth="1"/>
    <col min="2" max="2" width="5.625" style="16" customWidth="1"/>
    <col min="3" max="3" width="90.875" style="0" customWidth="1"/>
    <col min="4" max="4" width="5.625" style="0" customWidth="1"/>
    <col min="5" max="5" width="17.00390625" style="0" customWidth="1"/>
    <col min="6" max="6" width="16.875" style="0" customWidth="1"/>
    <col min="7" max="7" width="12.25390625" style="0" customWidth="1"/>
    <col min="8" max="8" width="18.375" style="0" customWidth="1"/>
    <col min="9" max="9" width="4.375" style="0" customWidth="1"/>
  </cols>
  <sheetData>
    <row r="1" spans="1:9" s="6" customFormat="1" ht="40.5" customHeight="1">
      <c r="A1" s="113" t="s">
        <v>169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8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7" s="5" customFormat="1" ht="12.75" customHeight="1">
      <c r="A3" s="7"/>
      <c r="B3" s="17"/>
      <c r="C3" s="7"/>
      <c r="D3" s="7"/>
      <c r="E3" s="7"/>
      <c r="F3" s="7"/>
      <c r="G3" s="7"/>
    </row>
    <row r="4" spans="2:9" s="2" customFormat="1" ht="67.5" customHeight="1">
      <c r="B4" s="18" t="s">
        <v>3</v>
      </c>
      <c r="C4" s="3" t="s">
        <v>5</v>
      </c>
      <c r="D4" s="3" t="s">
        <v>29</v>
      </c>
      <c r="E4" s="3" t="s">
        <v>0</v>
      </c>
      <c r="F4" s="3" t="s">
        <v>24</v>
      </c>
      <c r="G4" s="3" t="s">
        <v>62</v>
      </c>
      <c r="H4" s="115" t="s">
        <v>1</v>
      </c>
      <c r="I4" s="115"/>
    </row>
    <row r="5" spans="2:9" s="4" customFormat="1" ht="14.25" customHeight="1">
      <c r="B5" s="1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s="4" customFormat="1" ht="44.25" customHeight="1">
      <c r="B6" s="9">
        <v>52</v>
      </c>
      <c r="C6" s="8" t="s">
        <v>26</v>
      </c>
      <c r="D6" s="83">
        <v>2133</v>
      </c>
      <c r="E6" s="10" t="s">
        <v>4</v>
      </c>
      <c r="F6" s="31" t="s">
        <v>151</v>
      </c>
      <c r="G6" s="37">
        <v>0</v>
      </c>
      <c r="H6" s="11"/>
      <c r="I6" s="118" t="s">
        <v>163</v>
      </c>
    </row>
    <row r="7" spans="2:9" s="4" customFormat="1" ht="26.25" customHeight="1">
      <c r="B7" s="39">
        <v>94</v>
      </c>
      <c r="C7" s="29" t="s">
        <v>95</v>
      </c>
      <c r="D7" s="64" t="s">
        <v>132</v>
      </c>
      <c r="E7" s="10" t="s">
        <v>4</v>
      </c>
      <c r="F7" s="12" t="s">
        <v>108</v>
      </c>
      <c r="G7" s="78">
        <v>100000</v>
      </c>
      <c r="H7" s="11"/>
      <c r="I7" s="118"/>
    </row>
    <row r="8" spans="2:9" s="4" customFormat="1" ht="31.5" customHeight="1">
      <c r="B8" s="9">
        <v>111</v>
      </c>
      <c r="C8" s="67" t="s">
        <v>164</v>
      </c>
      <c r="D8" s="66">
        <v>2143</v>
      </c>
      <c r="E8" s="91" t="s">
        <v>165</v>
      </c>
      <c r="F8" s="31" t="s">
        <v>135</v>
      </c>
      <c r="G8" s="28">
        <v>800000</v>
      </c>
      <c r="H8" s="11"/>
      <c r="I8" s="118"/>
    </row>
    <row r="9" spans="2:9" s="4" customFormat="1" ht="33.75" customHeight="1">
      <c r="B9" s="9">
        <v>112</v>
      </c>
      <c r="C9" s="92" t="s">
        <v>166</v>
      </c>
      <c r="D9" s="64" t="s">
        <v>131</v>
      </c>
      <c r="E9" s="10" t="s">
        <v>4</v>
      </c>
      <c r="F9" s="12" t="s">
        <v>162</v>
      </c>
      <c r="G9" s="78">
        <v>100000</v>
      </c>
      <c r="H9" s="11"/>
      <c r="I9" s="118"/>
    </row>
    <row r="10" spans="2:9" s="4" customFormat="1" ht="48" customHeight="1">
      <c r="B10" s="9">
        <v>113</v>
      </c>
      <c r="C10" s="8" t="s">
        <v>167</v>
      </c>
      <c r="D10" s="64" t="s">
        <v>131</v>
      </c>
      <c r="E10" s="10" t="s">
        <v>4</v>
      </c>
      <c r="F10" s="12" t="s">
        <v>105</v>
      </c>
      <c r="G10" s="78">
        <v>280000</v>
      </c>
      <c r="H10" s="11"/>
      <c r="I10" s="118"/>
    </row>
    <row r="11" spans="2:9" s="15" customFormat="1" ht="12" customHeight="1">
      <c r="B11" s="70"/>
      <c r="C11" s="88"/>
      <c r="D11" s="89"/>
      <c r="E11" s="90"/>
      <c r="F11" s="74"/>
      <c r="G11" s="75"/>
      <c r="H11" s="76"/>
      <c r="I11" s="77"/>
    </row>
    <row r="12" spans="2:11" ht="91.5" customHeight="1">
      <c r="B12" s="119" t="s">
        <v>170</v>
      </c>
      <c r="C12" s="119"/>
      <c r="D12" s="119"/>
      <c r="E12" s="119"/>
      <c r="F12" s="119"/>
      <c r="G12" s="119"/>
      <c r="H12" s="119"/>
      <c r="I12" s="119"/>
      <c r="J12" s="13"/>
      <c r="K12" s="13"/>
    </row>
    <row r="13" spans="2:11" ht="15.75" customHeight="1">
      <c r="B13" s="69"/>
      <c r="C13" s="69"/>
      <c r="D13" s="69"/>
      <c r="E13" s="69"/>
      <c r="F13" s="69"/>
      <c r="G13" s="69"/>
      <c r="H13" s="69"/>
      <c r="I13" s="69"/>
      <c r="J13" s="13"/>
      <c r="K13" s="13"/>
    </row>
    <row r="14" spans="2:11" ht="27.75" customHeight="1">
      <c r="B14" s="117" t="s">
        <v>168</v>
      </c>
      <c r="C14" s="117"/>
      <c r="D14" s="117"/>
      <c r="E14" s="117"/>
      <c r="F14" s="117"/>
      <c r="G14" s="117"/>
      <c r="H14" s="117"/>
      <c r="I14" s="117"/>
      <c r="J14" s="20"/>
      <c r="K14" s="20"/>
    </row>
    <row r="15" spans="2:11" ht="18" customHeight="1">
      <c r="B15" s="43"/>
      <c r="C15" s="43"/>
      <c r="D15" s="43"/>
      <c r="E15" s="43"/>
      <c r="F15" s="43"/>
      <c r="G15" s="43"/>
      <c r="H15" s="43"/>
      <c r="I15" s="43"/>
      <c r="J15" s="20"/>
      <c r="K15" s="20"/>
    </row>
    <row r="16" spans="2:11" ht="26.25" customHeight="1">
      <c r="B16" s="112" t="s">
        <v>115</v>
      </c>
      <c r="C16" s="112"/>
      <c r="D16" s="112"/>
      <c r="E16" s="112"/>
      <c r="F16" s="112"/>
      <c r="G16" s="112"/>
      <c r="H16" s="112"/>
      <c r="I16" s="112"/>
      <c r="J16" s="21"/>
      <c r="K16" s="21"/>
    </row>
    <row r="17" spans="2:11" ht="16.5" customHeight="1">
      <c r="B17" s="20"/>
      <c r="C17" s="20"/>
      <c r="D17" s="20"/>
      <c r="E17" s="20"/>
      <c r="F17" s="20"/>
      <c r="G17" s="20"/>
      <c r="H17" s="20"/>
      <c r="I17" s="20"/>
      <c r="J17" s="21"/>
      <c r="K17" s="21"/>
    </row>
    <row r="18" spans="2:9" ht="32.25" customHeight="1">
      <c r="B18" s="33" t="s">
        <v>30</v>
      </c>
      <c r="C18" s="33"/>
      <c r="D18" s="33"/>
      <c r="E18" s="33"/>
      <c r="F18" s="33"/>
      <c r="G18" s="33"/>
      <c r="H18" s="33"/>
      <c r="I18" s="33"/>
    </row>
    <row r="19" ht="2.25" customHeight="1"/>
  </sheetData>
  <sheetProtection/>
  <mergeCells count="7">
    <mergeCell ref="B12:I12"/>
    <mergeCell ref="B14:I14"/>
    <mergeCell ref="B16:I16"/>
    <mergeCell ref="I6:I10"/>
    <mergeCell ref="A1:I1"/>
    <mergeCell ref="A2:I2"/>
    <mergeCell ref="H4:I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SheetLayoutView="100" zoomScalePageLayoutView="0" workbookViewId="0" topLeftCell="B20">
      <selection activeCell="B21" sqref="B21:D21"/>
    </sheetView>
  </sheetViews>
  <sheetFormatPr defaultColWidth="9.00390625" defaultRowHeight="12.75"/>
  <cols>
    <col min="1" max="1" width="1.37890625" style="0" hidden="1" customWidth="1"/>
    <col min="2" max="2" width="5.625" style="16" customWidth="1"/>
    <col min="3" max="3" width="87.125" style="0" customWidth="1"/>
    <col min="4" max="4" width="5.625" style="0" customWidth="1"/>
    <col min="5" max="5" width="22.875" style="0" customWidth="1"/>
    <col min="6" max="6" width="16.875" style="0" customWidth="1"/>
    <col min="7" max="7" width="12.25390625" style="0" customWidth="1"/>
    <col min="8" max="8" width="13.875" style="0" customWidth="1"/>
    <col min="9" max="9" width="8.125" style="0" customWidth="1"/>
  </cols>
  <sheetData>
    <row r="1" spans="1:9" s="6" customFormat="1" ht="40.5" customHeight="1">
      <c r="A1" s="113" t="s">
        <v>179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8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7" s="5" customFormat="1" ht="12.75" customHeight="1">
      <c r="A3" s="7"/>
      <c r="B3" s="17"/>
      <c r="C3" s="7"/>
      <c r="D3" s="7"/>
      <c r="E3" s="7"/>
      <c r="F3" s="7"/>
      <c r="G3" s="7"/>
    </row>
    <row r="4" spans="2:9" s="2" customFormat="1" ht="67.5" customHeight="1">
      <c r="B4" s="18" t="s">
        <v>3</v>
      </c>
      <c r="C4" s="3" t="s">
        <v>5</v>
      </c>
      <c r="D4" s="3" t="s">
        <v>29</v>
      </c>
      <c r="E4" s="3" t="s">
        <v>0</v>
      </c>
      <c r="F4" s="3" t="s">
        <v>24</v>
      </c>
      <c r="G4" s="3" t="s">
        <v>62</v>
      </c>
      <c r="H4" s="115" t="s">
        <v>1</v>
      </c>
      <c r="I4" s="115"/>
    </row>
    <row r="5" spans="2:9" s="4" customFormat="1" ht="14.25" customHeight="1">
      <c r="B5" s="1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s="15" customFormat="1" ht="23.25" customHeight="1">
      <c r="B6" s="66">
        <v>13</v>
      </c>
      <c r="C6" s="99" t="s">
        <v>38</v>
      </c>
      <c r="D6" s="95">
        <v>2133</v>
      </c>
      <c r="E6" s="96" t="s">
        <v>4</v>
      </c>
      <c r="F6" s="32" t="s">
        <v>157</v>
      </c>
      <c r="G6" s="100">
        <v>70000</v>
      </c>
      <c r="H6" s="56"/>
      <c r="I6" s="118" t="s">
        <v>188</v>
      </c>
    </row>
    <row r="7" spans="2:9" s="22" customFormat="1" ht="32.25" customHeight="1">
      <c r="B7" s="66">
        <v>17</v>
      </c>
      <c r="C7" s="99" t="s">
        <v>34</v>
      </c>
      <c r="D7" s="95">
        <v>2133</v>
      </c>
      <c r="E7" s="96" t="s">
        <v>4</v>
      </c>
      <c r="F7" s="32" t="s">
        <v>105</v>
      </c>
      <c r="G7" s="100">
        <v>145000</v>
      </c>
      <c r="H7" s="56"/>
      <c r="I7" s="118"/>
    </row>
    <row r="8" spans="2:9" s="4" customFormat="1" ht="33" customHeight="1">
      <c r="B8" s="66">
        <v>24</v>
      </c>
      <c r="C8" s="65" t="s">
        <v>155</v>
      </c>
      <c r="D8" s="95">
        <v>2133</v>
      </c>
      <c r="E8" s="96" t="s">
        <v>4</v>
      </c>
      <c r="F8" s="32" t="s">
        <v>147</v>
      </c>
      <c r="G8" s="101">
        <v>0</v>
      </c>
      <c r="H8" s="11"/>
      <c r="I8" s="118"/>
    </row>
    <row r="9" spans="2:9" s="15" customFormat="1" ht="33.75" customHeight="1">
      <c r="B9" s="66">
        <v>34</v>
      </c>
      <c r="C9" s="65" t="s">
        <v>184</v>
      </c>
      <c r="D9" s="95">
        <v>2133</v>
      </c>
      <c r="E9" s="96" t="s">
        <v>4</v>
      </c>
      <c r="F9" s="32" t="s">
        <v>151</v>
      </c>
      <c r="G9" s="101">
        <v>75000</v>
      </c>
      <c r="H9" s="53"/>
      <c r="I9" s="118"/>
    </row>
    <row r="10" spans="2:9" s="15" customFormat="1" ht="15.75" customHeight="1">
      <c r="B10" s="66">
        <v>55</v>
      </c>
      <c r="C10" s="63" t="s">
        <v>63</v>
      </c>
      <c r="D10" s="95">
        <v>2133</v>
      </c>
      <c r="E10" s="96" t="s">
        <v>4</v>
      </c>
      <c r="F10" s="32" t="s">
        <v>157</v>
      </c>
      <c r="G10" s="101">
        <v>0</v>
      </c>
      <c r="H10" s="52"/>
      <c r="I10" s="118"/>
    </row>
    <row r="11" spans="2:9" s="15" customFormat="1" ht="32.25" customHeight="1">
      <c r="B11" s="66">
        <v>57</v>
      </c>
      <c r="C11" s="63" t="s">
        <v>120</v>
      </c>
      <c r="D11" s="95">
        <v>2133</v>
      </c>
      <c r="E11" s="96" t="s">
        <v>4</v>
      </c>
      <c r="F11" s="32" t="s">
        <v>157</v>
      </c>
      <c r="G11" s="101">
        <v>50000</v>
      </c>
      <c r="H11" s="52"/>
      <c r="I11" s="118"/>
    </row>
    <row r="12" spans="2:9" s="15" customFormat="1" ht="30" customHeight="1">
      <c r="B12" s="66">
        <v>64</v>
      </c>
      <c r="C12" s="63" t="s">
        <v>71</v>
      </c>
      <c r="D12" s="95">
        <v>2133</v>
      </c>
      <c r="E12" s="96" t="s">
        <v>4</v>
      </c>
      <c r="F12" s="31" t="s">
        <v>151</v>
      </c>
      <c r="G12" s="101">
        <v>0</v>
      </c>
      <c r="H12" s="52"/>
      <c r="I12" s="118"/>
    </row>
    <row r="13" spans="2:9" s="15" customFormat="1" ht="20.25" customHeight="1">
      <c r="B13" s="66">
        <v>65</v>
      </c>
      <c r="C13" s="63" t="s">
        <v>75</v>
      </c>
      <c r="D13" s="95">
        <v>2133</v>
      </c>
      <c r="E13" s="96" t="s">
        <v>4</v>
      </c>
      <c r="F13" s="31" t="s">
        <v>151</v>
      </c>
      <c r="G13" s="101">
        <v>0</v>
      </c>
      <c r="H13" s="52"/>
      <c r="I13" s="118"/>
    </row>
    <row r="14" spans="2:9" s="15" customFormat="1" ht="35.25" customHeight="1">
      <c r="B14" s="66">
        <v>70</v>
      </c>
      <c r="C14" s="63" t="s">
        <v>116</v>
      </c>
      <c r="D14" s="95">
        <v>2133</v>
      </c>
      <c r="E14" s="96" t="s">
        <v>4</v>
      </c>
      <c r="F14" s="31" t="s">
        <v>150</v>
      </c>
      <c r="G14" s="101">
        <v>0</v>
      </c>
      <c r="H14" s="52"/>
      <c r="I14" s="118"/>
    </row>
    <row r="15" spans="2:9" s="15" customFormat="1" ht="32.25" customHeight="1">
      <c r="B15" s="66">
        <v>75</v>
      </c>
      <c r="C15" s="63" t="s">
        <v>28</v>
      </c>
      <c r="D15" s="95">
        <v>2133</v>
      </c>
      <c r="E15" s="96" t="s">
        <v>4</v>
      </c>
      <c r="F15" s="31" t="s">
        <v>104</v>
      </c>
      <c r="G15" s="101">
        <v>399000</v>
      </c>
      <c r="H15" s="52"/>
      <c r="I15" s="118"/>
    </row>
    <row r="16" spans="2:9" s="15" customFormat="1" ht="15">
      <c r="B16" s="102">
        <v>90</v>
      </c>
      <c r="C16" s="29" t="s">
        <v>93</v>
      </c>
      <c r="D16" s="64" t="s">
        <v>132</v>
      </c>
      <c r="E16" s="96" t="s">
        <v>4</v>
      </c>
      <c r="F16" s="32" t="s">
        <v>108</v>
      </c>
      <c r="G16" s="101">
        <v>170300</v>
      </c>
      <c r="H16" s="79"/>
      <c r="I16" s="118"/>
    </row>
    <row r="17" spans="2:9" s="15" customFormat="1" ht="27" customHeight="1">
      <c r="B17" s="102">
        <v>91</v>
      </c>
      <c r="C17" s="65" t="s">
        <v>91</v>
      </c>
      <c r="D17" s="66">
        <v>2123</v>
      </c>
      <c r="E17" s="96" t="s">
        <v>4</v>
      </c>
      <c r="F17" s="32" t="s">
        <v>108</v>
      </c>
      <c r="G17" s="101">
        <v>0</v>
      </c>
      <c r="H17" s="80"/>
      <c r="I17" s="118"/>
    </row>
    <row r="18" spans="2:9" s="15" customFormat="1" ht="30" customHeight="1">
      <c r="B18" s="39">
        <v>113</v>
      </c>
      <c r="C18" s="63" t="s">
        <v>173</v>
      </c>
      <c r="D18" s="66">
        <v>2133</v>
      </c>
      <c r="E18" s="10" t="s">
        <v>4</v>
      </c>
      <c r="F18" s="40" t="s">
        <v>150</v>
      </c>
      <c r="G18" s="36">
        <v>200000</v>
      </c>
      <c r="H18" s="79"/>
      <c r="I18" s="118"/>
    </row>
    <row r="19" spans="2:9" s="15" customFormat="1" ht="32.25" customHeight="1">
      <c r="B19" s="39">
        <v>114</v>
      </c>
      <c r="C19" s="94" t="s">
        <v>176</v>
      </c>
      <c r="D19" s="86" t="s">
        <v>131</v>
      </c>
      <c r="E19" s="10" t="s">
        <v>4</v>
      </c>
      <c r="F19" s="40" t="s">
        <v>105</v>
      </c>
      <c r="G19" s="36">
        <v>15000</v>
      </c>
      <c r="H19" s="55"/>
      <c r="I19" s="118"/>
    </row>
    <row r="20" spans="2:9" s="15" customFormat="1" ht="30" customHeight="1">
      <c r="B20" s="39">
        <v>115</v>
      </c>
      <c r="C20" s="29" t="s">
        <v>177</v>
      </c>
      <c r="D20" s="64" t="s">
        <v>131</v>
      </c>
      <c r="E20" s="10" t="s">
        <v>4</v>
      </c>
      <c r="F20" s="40" t="s">
        <v>157</v>
      </c>
      <c r="G20" s="36">
        <v>300000</v>
      </c>
      <c r="H20" s="55"/>
      <c r="I20" s="118"/>
    </row>
    <row r="21" spans="2:9" s="15" customFormat="1" ht="30.75" customHeight="1">
      <c r="B21" s="39">
        <v>116</v>
      </c>
      <c r="C21" s="63" t="s">
        <v>183</v>
      </c>
      <c r="D21" s="66">
        <v>2133</v>
      </c>
      <c r="E21" s="10" t="s">
        <v>4</v>
      </c>
      <c r="F21" s="40" t="s">
        <v>157</v>
      </c>
      <c r="G21" s="36">
        <v>50000</v>
      </c>
      <c r="H21" s="55"/>
      <c r="I21" s="118"/>
    </row>
    <row r="22" spans="2:9" s="15" customFormat="1" ht="28.5" customHeight="1">
      <c r="B22" s="39">
        <v>117</v>
      </c>
      <c r="C22" s="63" t="s">
        <v>178</v>
      </c>
      <c r="D22" s="66">
        <v>2133</v>
      </c>
      <c r="E22" s="10" t="s">
        <v>4</v>
      </c>
      <c r="F22" s="40" t="s">
        <v>135</v>
      </c>
      <c r="G22" s="36">
        <v>50000</v>
      </c>
      <c r="H22" s="55"/>
      <c r="I22" s="118"/>
    </row>
    <row r="23" spans="2:9" s="15" customFormat="1" ht="18.75" customHeight="1">
      <c r="B23" s="39"/>
      <c r="C23" s="98" t="s">
        <v>175</v>
      </c>
      <c r="D23" s="66"/>
      <c r="E23" s="10"/>
      <c r="F23" s="40"/>
      <c r="G23" s="36"/>
      <c r="H23" s="55"/>
      <c r="I23" s="118" t="s">
        <v>189</v>
      </c>
    </row>
    <row r="24" spans="2:9" s="15" customFormat="1" ht="32.25" customHeight="1">
      <c r="B24" s="106">
        <v>118</v>
      </c>
      <c r="C24" s="94" t="s">
        <v>171</v>
      </c>
      <c r="D24" s="86" t="s">
        <v>131</v>
      </c>
      <c r="E24" s="10" t="s">
        <v>4</v>
      </c>
      <c r="F24" s="40" t="s">
        <v>157</v>
      </c>
      <c r="G24" s="36">
        <v>744800</v>
      </c>
      <c r="H24" s="55"/>
      <c r="I24" s="118"/>
    </row>
    <row r="25" spans="1:9" s="15" customFormat="1" ht="34.5" customHeight="1">
      <c r="A25" s="123">
        <v>119</v>
      </c>
      <c r="B25" s="123"/>
      <c r="C25" s="94" t="s">
        <v>185</v>
      </c>
      <c r="D25" s="127" t="s">
        <v>131</v>
      </c>
      <c r="E25" s="103" t="s">
        <v>180</v>
      </c>
      <c r="F25" s="124" t="s">
        <v>157</v>
      </c>
      <c r="G25" s="104">
        <v>575000</v>
      </c>
      <c r="H25" s="132"/>
      <c r="I25" s="118"/>
    </row>
    <row r="26" spans="1:9" s="15" customFormat="1" ht="29.25" customHeight="1">
      <c r="A26" s="123"/>
      <c r="B26" s="123"/>
      <c r="C26" s="121" t="s">
        <v>181</v>
      </c>
      <c r="D26" s="128"/>
      <c r="E26" s="10" t="s">
        <v>182</v>
      </c>
      <c r="F26" s="125"/>
      <c r="G26" s="36">
        <v>500000</v>
      </c>
      <c r="H26" s="133"/>
      <c r="I26" s="118"/>
    </row>
    <row r="27" spans="1:9" s="15" customFormat="1" ht="25.5">
      <c r="A27" s="123"/>
      <c r="B27" s="123"/>
      <c r="C27" s="122"/>
      <c r="D27" s="129"/>
      <c r="E27" s="10" t="s">
        <v>186</v>
      </c>
      <c r="F27" s="126"/>
      <c r="G27" s="36">
        <v>75000</v>
      </c>
      <c r="H27" s="134"/>
      <c r="I27" s="118"/>
    </row>
    <row r="28" spans="2:9" s="15" customFormat="1" ht="32.25" customHeight="1">
      <c r="B28" s="130">
        <v>120</v>
      </c>
      <c r="C28" s="94" t="s">
        <v>187</v>
      </c>
      <c r="D28" s="127"/>
      <c r="E28" s="103" t="s">
        <v>180</v>
      </c>
      <c r="F28" s="124" t="s">
        <v>157</v>
      </c>
      <c r="G28" s="104">
        <v>690000</v>
      </c>
      <c r="H28" s="132"/>
      <c r="I28" s="118"/>
    </row>
    <row r="29" spans="2:9" s="15" customFormat="1" ht="32.25" customHeight="1">
      <c r="B29" s="130"/>
      <c r="C29" s="121" t="s">
        <v>181</v>
      </c>
      <c r="D29" s="128"/>
      <c r="E29" s="10" t="s">
        <v>182</v>
      </c>
      <c r="F29" s="125"/>
      <c r="G29" s="36">
        <v>600000</v>
      </c>
      <c r="H29" s="133"/>
      <c r="I29" s="118"/>
    </row>
    <row r="30" spans="2:9" s="15" customFormat="1" ht="32.25" customHeight="1">
      <c r="B30" s="131"/>
      <c r="C30" s="122"/>
      <c r="D30" s="129"/>
      <c r="E30" s="10" t="s">
        <v>186</v>
      </c>
      <c r="F30" s="126"/>
      <c r="G30" s="36">
        <v>90000</v>
      </c>
      <c r="H30" s="134"/>
      <c r="I30" s="118"/>
    </row>
    <row r="31" spans="2:9" s="15" customFormat="1" ht="32.25" customHeight="1">
      <c r="B31" s="9"/>
      <c r="C31" s="67"/>
      <c r="D31" s="86"/>
      <c r="E31" s="10"/>
      <c r="F31" s="12"/>
      <c r="G31" s="78"/>
      <c r="H31" s="79"/>
      <c r="I31" s="93"/>
    </row>
    <row r="32" spans="2:9" s="105" customFormat="1" ht="22.5" customHeight="1">
      <c r="B32" s="70"/>
      <c r="C32" s="88"/>
      <c r="D32" s="89"/>
      <c r="E32" s="90"/>
      <c r="F32" s="74"/>
      <c r="G32" s="75"/>
      <c r="H32" s="76"/>
      <c r="I32" s="77"/>
    </row>
    <row r="33" spans="2:11" ht="91.5" customHeight="1">
      <c r="B33" s="119" t="s">
        <v>172</v>
      </c>
      <c r="C33" s="119"/>
      <c r="D33" s="119"/>
      <c r="E33" s="119"/>
      <c r="F33" s="119"/>
      <c r="G33" s="119"/>
      <c r="H33" s="119"/>
      <c r="I33" s="119"/>
      <c r="J33" s="13"/>
      <c r="K33" s="13"/>
    </row>
    <row r="34" spans="2:11" ht="15.75" customHeight="1">
      <c r="B34" s="69"/>
      <c r="C34" s="69"/>
      <c r="D34" s="69"/>
      <c r="E34" s="69"/>
      <c r="F34" s="69"/>
      <c r="G34" s="69"/>
      <c r="H34" s="69"/>
      <c r="I34" s="69"/>
      <c r="J34" s="13"/>
      <c r="K34" s="13"/>
    </row>
    <row r="35" spans="2:11" ht="27.75" customHeight="1">
      <c r="B35" s="117" t="s">
        <v>174</v>
      </c>
      <c r="C35" s="117"/>
      <c r="D35" s="117"/>
      <c r="E35" s="117"/>
      <c r="F35" s="117"/>
      <c r="G35" s="117"/>
      <c r="H35" s="117"/>
      <c r="I35" s="117"/>
      <c r="J35" s="20"/>
      <c r="K35" s="20"/>
    </row>
    <row r="36" spans="2:11" ht="18" customHeight="1">
      <c r="B36" s="43"/>
      <c r="C36" s="43"/>
      <c r="D36" s="43"/>
      <c r="E36" s="43"/>
      <c r="F36" s="43"/>
      <c r="G36" s="43"/>
      <c r="H36" s="43"/>
      <c r="I36" s="43"/>
      <c r="J36" s="20"/>
      <c r="K36" s="20"/>
    </row>
    <row r="37" spans="2:11" ht="26.25" customHeight="1">
      <c r="B37" s="112" t="s">
        <v>190</v>
      </c>
      <c r="C37" s="112"/>
      <c r="D37" s="112"/>
      <c r="E37" s="112"/>
      <c r="F37" s="112"/>
      <c r="G37" s="112"/>
      <c r="H37" s="112"/>
      <c r="I37" s="112"/>
      <c r="J37" s="21"/>
      <c r="K37" s="21"/>
    </row>
    <row r="38" spans="2:11" ht="16.5" customHeight="1">
      <c r="B38" s="20"/>
      <c r="C38" s="20"/>
      <c r="D38" s="20"/>
      <c r="E38" s="20"/>
      <c r="F38" s="20"/>
      <c r="G38" s="20"/>
      <c r="H38" s="20"/>
      <c r="I38" s="20"/>
      <c r="J38" s="21"/>
      <c r="K38" s="21"/>
    </row>
    <row r="39" spans="2:9" ht="32.25" customHeight="1">
      <c r="B39" s="33" t="s">
        <v>30</v>
      </c>
      <c r="C39" s="33"/>
      <c r="D39" s="33"/>
      <c r="E39" s="33"/>
      <c r="F39" s="33"/>
      <c r="G39" s="120" t="s">
        <v>191</v>
      </c>
      <c r="H39" s="120"/>
      <c r="I39" s="33"/>
    </row>
    <row r="40" ht="2.25" customHeight="1"/>
  </sheetData>
  <sheetProtection/>
  <mergeCells count="19">
    <mergeCell ref="A1:I1"/>
    <mergeCell ref="A2:I2"/>
    <mergeCell ref="H4:I4"/>
    <mergeCell ref="I23:I30"/>
    <mergeCell ref="B28:B30"/>
    <mergeCell ref="H25:H27"/>
    <mergeCell ref="H28:H30"/>
    <mergeCell ref="C29:C30"/>
    <mergeCell ref="I6:I22"/>
    <mergeCell ref="D25:D27"/>
    <mergeCell ref="G39:H39"/>
    <mergeCell ref="B33:I33"/>
    <mergeCell ref="B35:I35"/>
    <mergeCell ref="B37:I37"/>
    <mergeCell ref="C26:C27"/>
    <mergeCell ref="A25:B27"/>
    <mergeCell ref="F25:F27"/>
    <mergeCell ref="D28:D30"/>
    <mergeCell ref="F28:F30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SheetLayoutView="100" zoomScalePageLayoutView="0" workbookViewId="0" topLeftCell="B5">
      <selection activeCell="B11" sqref="B11:G11"/>
    </sheetView>
  </sheetViews>
  <sheetFormatPr defaultColWidth="9.00390625" defaultRowHeight="12.75"/>
  <cols>
    <col min="1" max="1" width="1.37890625" style="0" hidden="1" customWidth="1"/>
    <col min="2" max="2" width="5.625" style="16" customWidth="1"/>
    <col min="3" max="3" width="90.875" style="0" customWidth="1"/>
    <col min="4" max="4" width="5.625" style="0" customWidth="1"/>
    <col min="5" max="5" width="17.00390625" style="0" customWidth="1"/>
    <col min="6" max="6" width="16.875" style="0" customWidth="1"/>
    <col min="7" max="7" width="12.25390625" style="0" customWidth="1"/>
    <col min="8" max="8" width="18.375" style="0" customWidth="1"/>
    <col min="9" max="9" width="4.375" style="0" customWidth="1"/>
  </cols>
  <sheetData>
    <row r="1" spans="1:9" s="6" customFormat="1" ht="40.5" customHeight="1">
      <c r="A1" s="113" t="s">
        <v>198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8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7" s="5" customFormat="1" ht="12.75" customHeight="1">
      <c r="A3" s="7"/>
      <c r="B3" s="17"/>
      <c r="C3" s="7"/>
      <c r="D3" s="7"/>
      <c r="E3" s="7"/>
      <c r="F3" s="7"/>
      <c r="G3" s="7"/>
    </row>
    <row r="4" spans="2:9" s="2" customFormat="1" ht="67.5" customHeight="1">
      <c r="B4" s="18" t="s">
        <v>3</v>
      </c>
      <c r="C4" s="3" t="s">
        <v>5</v>
      </c>
      <c r="D4" s="3" t="s">
        <v>29</v>
      </c>
      <c r="E4" s="3" t="s">
        <v>0</v>
      </c>
      <c r="F4" s="3" t="s">
        <v>24</v>
      </c>
      <c r="G4" s="3" t="s">
        <v>62</v>
      </c>
      <c r="H4" s="115" t="s">
        <v>1</v>
      </c>
      <c r="I4" s="115"/>
    </row>
    <row r="5" spans="2:9" s="4" customFormat="1" ht="14.25" customHeight="1">
      <c r="B5" s="1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s="15" customFormat="1" ht="22.5" customHeight="1">
      <c r="B6" s="39">
        <v>100</v>
      </c>
      <c r="C6" s="42" t="s">
        <v>98</v>
      </c>
      <c r="D6" s="62" t="s">
        <v>119</v>
      </c>
      <c r="E6" s="10" t="s">
        <v>4</v>
      </c>
      <c r="F6" s="12" t="s">
        <v>104</v>
      </c>
      <c r="G6" s="78">
        <v>100000</v>
      </c>
      <c r="H6" s="79"/>
      <c r="I6" s="135" t="s">
        <v>205</v>
      </c>
    </row>
    <row r="7" spans="2:9" s="15" customFormat="1" ht="30" customHeight="1">
      <c r="B7" s="39">
        <v>107</v>
      </c>
      <c r="C7" s="65" t="s">
        <v>193</v>
      </c>
      <c r="D7" s="107">
        <v>2123</v>
      </c>
      <c r="E7" s="10" t="s">
        <v>4</v>
      </c>
      <c r="F7" s="40" t="s">
        <v>104</v>
      </c>
      <c r="G7" s="36">
        <v>200000</v>
      </c>
      <c r="H7" s="55"/>
      <c r="I7" s="136"/>
    </row>
    <row r="8" spans="2:9" s="15" customFormat="1" ht="32.25" customHeight="1">
      <c r="B8" s="39">
        <v>109</v>
      </c>
      <c r="C8" s="27" t="s">
        <v>102</v>
      </c>
      <c r="D8" s="86" t="s">
        <v>131</v>
      </c>
      <c r="E8" s="10" t="s">
        <v>4</v>
      </c>
      <c r="F8" s="40" t="s">
        <v>104</v>
      </c>
      <c r="G8" s="36">
        <v>154929</v>
      </c>
      <c r="H8" s="55"/>
      <c r="I8" s="136"/>
    </row>
    <row r="9" spans="2:9" s="15" customFormat="1" ht="33.75" customHeight="1">
      <c r="B9" s="9">
        <v>118</v>
      </c>
      <c r="C9" s="94" t="s">
        <v>171</v>
      </c>
      <c r="D9" s="86" t="s">
        <v>131</v>
      </c>
      <c r="E9" s="10" t="s">
        <v>4</v>
      </c>
      <c r="F9" s="40" t="s">
        <v>157</v>
      </c>
      <c r="G9" s="36">
        <v>0</v>
      </c>
      <c r="H9" s="55"/>
      <c r="I9" s="136"/>
    </row>
    <row r="10" spans="2:9" s="15" customFormat="1" ht="18" customHeight="1">
      <c r="B10" s="39">
        <v>121</v>
      </c>
      <c r="C10" s="29" t="s">
        <v>192</v>
      </c>
      <c r="D10" s="64" t="s">
        <v>130</v>
      </c>
      <c r="E10" s="10" t="s">
        <v>4</v>
      </c>
      <c r="F10" s="40" t="s">
        <v>105</v>
      </c>
      <c r="G10" s="97">
        <v>200000</v>
      </c>
      <c r="H10" s="55"/>
      <c r="I10" s="136"/>
    </row>
    <row r="11" spans="2:9" s="15" customFormat="1" ht="18" customHeight="1">
      <c r="B11" s="39">
        <v>122</v>
      </c>
      <c r="C11" s="29" t="s">
        <v>200</v>
      </c>
      <c r="D11" s="64" t="s">
        <v>131</v>
      </c>
      <c r="E11" s="10" t="s">
        <v>4</v>
      </c>
      <c r="F11" s="40" t="s">
        <v>135</v>
      </c>
      <c r="G11" s="97">
        <v>83909</v>
      </c>
      <c r="H11" s="55"/>
      <c r="I11" s="136"/>
    </row>
    <row r="12" spans="2:9" s="15" customFormat="1" ht="18" customHeight="1">
      <c r="B12" s="39">
        <v>123</v>
      </c>
      <c r="C12" s="29" t="s">
        <v>194</v>
      </c>
      <c r="D12" s="64"/>
      <c r="E12" s="10"/>
      <c r="F12" s="40"/>
      <c r="G12" s="97"/>
      <c r="H12" s="55"/>
      <c r="I12" s="136"/>
    </row>
    <row r="13" spans="2:9" s="15" customFormat="1" ht="33" customHeight="1">
      <c r="B13" s="39"/>
      <c r="C13" s="29" t="s">
        <v>195</v>
      </c>
      <c r="D13" s="64" t="s">
        <v>131</v>
      </c>
      <c r="E13" s="10"/>
      <c r="F13" s="40" t="s">
        <v>105</v>
      </c>
      <c r="G13" s="97">
        <v>804962</v>
      </c>
      <c r="H13" s="55"/>
      <c r="I13" s="136"/>
    </row>
    <row r="14" spans="2:9" s="15" customFormat="1" ht="18" customHeight="1">
      <c r="B14" s="39"/>
      <c r="C14" s="108" t="s">
        <v>196</v>
      </c>
      <c r="D14" s="64"/>
      <c r="E14" s="10"/>
      <c r="F14" s="40"/>
      <c r="G14" s="97">
        <v>744800</v>
      </c>
      <c r="H14" s="55"/>
      <c r="I14" s="136"/>
    </row>
    <row r="15" spans="2:9" s="15" customFormat="1" ht="18" customHeight="1">
      <c r="B15" s="39"/>
      <c r="C15" s="108" t="s">
        <v>197</v>
      </c>
      <c r="D15" s="64"/>
      <c r="E15" s="10"/>
      <c r="F15" s="40"/>
      <c r="G15" s="97">
        <v>60162</v>
      </c>
      <c r="H15" s="55"/>
      <c r="I15" s="136"/>
    </row>
    <row r="16" spans="2:9" s="15" customFormat="1" ht="30.75" customHeight="1">
      <c r="B16" s="39">
        <v>124</v>
      </c>
      <c r="C16" s="29" t="s">
        <v>201</v>
      </c>
      <c r="D16" s="64" t="s">
        <v>132</v>
      </c>
      <c r="E16" s="10"/>
      <c r="F16" s="40" t="s">
        <v>105</v>
      </c>
      <c r="G16" s="97">
        <v>25000</v>
      </c>
      <c r="H16" s="55"/>
      <c r="I16" s="136"/>
    </row>
    <row r="17" spans="2:9" s="15" customFormat="1" ht="18" customHeight="1">
      <c r="B17" s="109">
        <v>125</v>
      </c>
      <c r="C17" s="29" t="s">
        <v>204</v>
      </c>
      <c r="D17" s="64" t="s">
        <v>131</v>
      </c>
      <c r="E17" s="10" t="s">
        <v>4</v>
      </c>
      <c r="F17" s="40" t="s">
        <v>105</v>
      </c>
      <c r="G17" s="110">
        <v>230000</v>
      </c>
      <c r="H17" s="79"/>
      <c r="I17" s="137"/>
    </row>
    <row r="18" spans="2:11" ht="75.75" customHeight="1">
      <c r="B18" s="119" t="s">
        <v>206</v>
      </c>
      <c r="C18" s="119"/>
      <c r="D18" s="119"/>
      <c r="E18" s="119"/>
      <c r="F18" s="119"/>
      <c r="G18" s="119"/>
      <c r="H18" s="119"/>
      <c r="I18" s="119"/>
      <c r="J18" s="13"/>
      <c r="K18" s="13"/>
    </row>
    <row r="19" spans="2:11" ht="18.75" customHeight="1">
      <c r="B19" s="69"/>
      <c r="C19" s="69"/>
      <c r="D19" s="69"/>
      <c r="E19" s="69"/>
      <c r="F19" s="69"/>
      <c r="G19" s="69"/>
      <c r="H19" s="69"/>
      <c r="I19" s="69"/>
      <c r="J19" s="13"/>
      <c r="K19" s="13"/>
    </row>
    <row r="20" spans="2:11" ht="27.75" customHeight="1">
      <c r="B20" s="117" t="s">
        <v>202</v>
      </c>
      <c r="C20" s="117"/>
      <c r="D20" s="117"/>
      <c r="E20" s="117"/>
      <c r="F20" s="117"/>
      <c r="G20" s="117"/>
      <c r="H20" s="117"/>
      <c r="I20" s="117"/>
      <c r="J20" s="20"/>
      <c r="K20" s="20"/>
    </row>
    <row r="21" spans="2:11" ht="26.25" customHeight="1">
      <c r="B21" s="112" t="s">
        <v>203</v>
      </c>
      <c r="C21" s="112"/>
      <c r="D21" s="112"/>
      <c r="E21" s="112"/>
      <c r="F21" s="112"/>
      <c r="G21" s="112"/>
      <c r="H21" s="112"/>
      <c r="I21" s="112"/>
      <c r="J21" s="21"/>
      <c r="K21" s="21"/>
    </row>
    <row r="22" spans="2:11" ht="9" customHeight="1">
      <c r="B22" s="20"/>
      <c r="C22" s="20"/>
      <c r="D22" s="20"/>
      <c r="E22" s="20"/>
      <c r="F22" s="20"/>
      <c r="G22" s="20"/>
      <c r="H22" s="20"/>
      <c r="I22" s="20"/>
      <c r="J22" s="21"/>
      <c r="K22" s="21"/>
    </row>
    <row r="23" spans="2:9" ht="32.25" customHeight="1">
      <c r="B23" s="33" t="s">
        <v>30</v>
      </c>
      <c r="C23" s="33"/>
      <c r="D23" s="33"/>
      <c r="E23" s="33"/>
      <c r="F23" s="33"/>
      <c r="G23" s="120" t="s">
        <v>199</v>
      </c>
      <c r="H23" s="120"/>
      <c r="I23" s="33"/>
    </row>
    <row r="24" ht="2.25" customHeight="1"/>
  </sheetData>
  <sheetProtection/>
  <mergeCells count="8">
    <mergeCell ref="B18:I18"/>
    <mergeCell ref="B20:I20"/>
    <mergeCell ref="B21:I21"/>
    <mergeCell ref="I6:I17"/>
    <mergeCell ref="G23:H23"/>
    <mergeCell ref="A1:I1"/>
    <mergeCell ref="A2:I2"/>
    <mergeCell ref="H4:I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zoomScaleSheetLayoutView="100" zoomScalePageLayoutView="0" workbookViewId="0" topLeftCell="B29">
      <selection activeCell="B34" sqref="B34:I34"/>
    </sheetView>
  </sheetViews>
  <sheetFormatPr defaultColWidth="9.00390625" defaultRowHeight="12.75"/>
  <cols>
    <col min="1" max="1" width="1.37890625" style="0" hidden="1" customWidth="1"/>
    <col min="2" max="2" width="5.625" style="16" customWidth="1"/>
    <col min="3" max="3" width="90.875" style="0" customWidth="1"/>
    <col min="4" max="4" width="5.625" style="0" customWidth="1"/>
    <col min="5" max="5" width="17.00390625" style="0" customWidth="1"/>
    <col min="6" max="6" width="16.875" style="0" customWidth="1"/>
    <col min="7" max="7" width="12.25390625" style="0" customWidth="1"/>
    <col min="8" max="8" width="18.375" style="0" customWidth="1"/>
    <col min="9" max="9" width="4.375" style="0" customWidth="1"/>
  </cols>
  <sheetData>
    <row r="1" spans="1:9" s="6" customFormat="1" ht="40.5" customHeight="1">
      <c r="A1" s="113" t="s">
        <v>225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8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7" s="5" customFormat="1" ht="12.75" customHeight="1">
      <c r="A3" s="7"/>
      <c r="B3" s="17"/>
      <c r="C3" s="7"/>
      <c r="D3" s="7"/>
      <c r="E3" s="7"/>
      <c r="F3" s="7"/>
      <c r="G3" s="7"/>
    </row>
    <row r="4" spans="2:9" s="2" customFormat="1" ht="67.5" customHeight="1">
      <c r="B4" s="18" t="s">
        <v>3</v>
      </c>
      <c r="C4" s="3" t="s">
        <v>5</v>
      </c>
      <c r="D4" s="3" t="s">
        <v>29</v>
      </c>
      <c r="E4" s="3" t="s">
        <v>0</v>
      </c>
      <c r="F4" s="3" t="s">
        <v>24</v>
      </c>
      <c r="G4" s="3" t="s">
        <v>62</v>
      </c>
      <c r="H4" s="115" t="s">
        <v>1</v>
      </c>
      <c r="I4" s="115"/>
    </row>
    <row r="5" spans="2:9" s="4" customFormat="1" ht="14.25" customHeight="1">
      <c r="B5" s="19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s="15" customFormat="1" ht="29.25" customHeight="1">
      <c r="B6" s="9">
        <v>56</v>
      </c>
      <c r="C6" s="38" t="s">
        <v>153</v>
      </c>
      <c r="D6" s="83">
        <v>2133</v>
      </c>
      <c r="E6" s="10" t="s">
        <v>4</v>
      </c>
      <c r="F6" s="40" t="s">
        <v>208</v>
      </c>
      <c r="G6" s="78">
        <v>280000</v>
      </c>
      <c r="H6" s="79"/>
      <c r="I6" s="135" t="s">
        <v>209</v>
      </c>
    </row>
    <row r="7" spans="2:9" s="15" customFormat="1" ht="30" customHeight="1">
      <c r="B7" s="9">
        <v>59</v>
      </c>
      <c r="C7" s="38" t="s">
        <v>112</v>
      </c>
      <c r="D7" s="83">
        <v>2133</v>
      </c>
      <c r="E7" s="10" t="s">
        <v>4</v>
      </c>
      <c r="F7" s="40" t="s">
        <v>208</v>
      </c>
      <c r="G7" s="36">
        <v>239011</v>
      </c>
      <c r="H7" s="55"/>
      <c r="I7" s="136"/>
    </row>
    <row r="8" spans="2:9" s="15" customFormat="1" ht="18.75" customHeight="1">
      <c r="B8" s="9">
        <v>81</v>
      </c>
      <c r="C8" s="27" t="s">
        <v>84</v>
      </c>
      <c r="D8" s="86" t="s">
        <v>131</v>
      </c>
      <c r="E8" s="10" t="s">
        <v>4</v>
      </c>
      <c r="F8" s="40" t="s">
        <v>135</v>
      </c>
      <c r="G8" s="97">
        <v>500000</v>
      </c>
      <c r="H8" s="55"/>
      <c r="I8" s="136"/>
    </row>
    <row r="9" spans="2:9" s="15" customFormat="1" ht="19.5" customHeight="1">
      <c r="B9" s="9">
        <v>85</v>
      </c>
      <c r="C9" s="27" t="s">
        <v>87</v>
      </c>
      <c r="D9" s="86" t="s">
        <v>131</v>
      </c>
      <c r="E9" s="10" t="s">
        <v>4</v>
      </c>
      <c r="F9" s="40" t="s">
        <v>135</v>
      </c>
      <c r="G9" s="97">
        <v>30000</v>
      </c>
      <c r="H9" s="55"/>
      <c r="I9" s="136"/>
    </row>
    <row r="10" spans="2:9" s="15" customFormat="1" ht="15.75" customHeight="1">
      <c r="B10" s="39">
        <v>93</v>
      </c>
      <c r="C10" s="29" t="s">
        <v>94</v>
      </c>
      <c r="D10" s="64" t="s">
        <v>132</v>
      </c>
      <c r="E10" s="10" t="s">
        <v>4</v>
      </c>
      <c r="F10" s="40" t="s">
        <v>108</v>
      </c>
      <c r="G10" s="97">
        <v>0</v>
      </c>
      <c r="H10" s="55"/>
      <c r="I10" s="136"/>
    </row>
    <row r="11" spans="2:9" s="15" customFormat="1" ht="33" customHeight="1">
      <c r="B11" s="39">
        <v>105</v>
      </c>
      <c r="C11" s="63" t="s">
        <v>137</v>
      </c>
      <c r="D11" s="62" t="s">
        <v>130</v>
      </c>
      <c r="E11" s="10" t="s">
        <v>4</v>
      </c>
      <c r="F11" s="40" t="s">
        <v>104</v>
      </c>
      <c r="G11" s="36">
        <v>0</v>
      </c>
      <c r="H11" s="55"/>
      <c r="I11" s="136"/>
    </row>
    <row r="12" spans="2:9" s="15" customFormat="1" ht="30" customHeight="1">
      <c r="B12" s="39">
        <v>115</v>
      </c>
      <c r="C12" s="29" t="s">
        <v>177</v>
      </c>
      <c r="D12" s="64" t="s">
        <v>131</v>
      </c>
      <c r="E12" s="10" t="s">
        <v>4</v>
      </c>
      <c r="F12" s="40" t="s">
        <v>208</v>
      </c>
      <c r="G12" s="36">
        <v>500000</v>
      </c>
      <c r="H12" s="55"/>
      <c r="I12" s="136"/>
    </row>
    <row r="13" spans="2:9" s="15" customFormat="1" ht="30" customHeight="1">
      <c r="B13" s="39">
        <v>116</v>
      </c>
      <c r="C13" s="63" t="s">
        <v>183</v>
      </c>
      <c r="D13" s="111">
        <v>2133</v>
      </c>
      <c r="E13" s="10" t="s">
        <v>4</v>
      </c>
      <c r="F13" s="40" t="s">
        <v>135</v>
      </c>
      <c r="G13" s="36">
        <v>150000</v>
      </c>
      <c r="H13" s="55"/>
      <c r="I13" s="136"/>
    </row>
    <row r="14" spans="2:9" s="15" customFormat="1" ht="21.75" customHeight="1">
      <c r="B14" s="39">
        <v>121</v>
      </c>
      <c r="C14" s="29" t="s">
        <v>192</v>
      </c>
      <c r="D14" s="64" t="s">
        <v>130</v>
      </c>
      <c r="E14" s="10" t="s">
        <v>4</v>
      </c>
      <c r="F14" s="40" t="s">
        <v>135</v>
      </c>
      <c r="G14" s="97">
        <v>500000</v>
      </c>
      <c r="H14" s="55"/>
      <c r="I14" s="136"/>
    </row>
    <row r="15" spans="2:9" s="15" customFormat="1" ht="21.75" customHeight="1">
      <c r="B15" s="39">
        <v>122</v>
      </c>
      <c r="C15" s="29" t="s">
        <v>200</v>
      </c>
      <c r="D15" s="64" t="s">
        <v>131</v>
      </c>
      <c r="E15" s="10" t="s">
        <v>4</v>
      </c>
      <c r="F15" s="40" t="s">
        <v>135</v>
      </c>
      <c r="G15" s="97">
        <v>323909</v>
      </c>
      <c r="H15" s="55"/>
      <c r="I15" s="136"/>
    </row>
    <row r="16" spans="2:9" s="15" customFormat="1" ht="31.5" customHeight="1">
      <c r="B16" s="39">
        <v>126</v>
      </c>
      <c r="C16" s="29" t="s">
        <v>212</v>
      </c>
      <c r="D16" s="62" t="s">
        <v>132</v>
      </c>
      <c r="E16" s="10" t="s">
        <v>210</v>
      </c>
      <c r="F16" s="40" t="s">
        <v>135</v>
      </c>
      <c r="G16" s="97">
        <v>1260000</v>
      </c>
      <c r="H16" s="138" t="s">
        <v>211</v>
      </c>
      <c r="I16" s="136"/>
    </row>
    <row r="17" spans="2:9" s="15" customFormat="1" ht="18" customHeight="1">
      <c r="B17" s="39"/>
      <c r="C17" s="108" t="s">
        <v>196</v>
      </c>
      <c r="D17" s="64"/>
      <c r="E17" s="10"/>
      <c r="F17" s="40"/>
      <c r="G17" s="97">
        <v>965000</v>
      </c>
      <c r="H17" s="138"/>
      <c r="I17" s="136"/>
    </row>
    <row r="18" spans="2:9" s="15" customFormat="1" ht="18" customHeight="1">
      <c r="B18" s="39"/>
      <c r="C18" s="108" t="s">
        <v>197</v>
      </c>
      <c r="D18" s="64"/>
      <c r="E18" s="10"/>
      <c r="F18" s="40"/>
      <c r="G18" s="97">
        <v>295000</v>
      </c>
      <c r="H18" s="138"/>
      <c r="I18" s="136"/>
    </row>
    <row r="19" spans="2:9" s="15" customFormat="1" ht="36.75" customHeight="1">
      <c r="B19" s="9">
        <v>127</v>
      </c>
      <c r="C19" s="63" t="s">
        <v>214</v>
      </c>
      <c r="D19" s="86" t="s">
        <v>213</v>
      </c>
      <c r="E19" s="10" t="s">
        <v>210</v>
      </c>
      <c r="F19" s="139" t="s">
        <v>150</v>
      </c>
      <c r="G19" s="97">
        <v>2509000</v>
      </c>
      <c r="H19" s="55"/>
      <c r="I19" s="136"/>
    </row>
    <row r="20" spans="2:9" s="15" customFormat="1" ht="21" customHeight="1">
      <c r="B20" s="9"/>
      <c r="C20" s="108" t="s">
        <v>196</v>
      </c>
      <c r="D20" s="86"/>
      <c r="E20" s="10"/>
      <c r="F20" s="140"/>
      <c r="G20" s="97">
        <v>2179000</v>
      </c>
      <c r="H20" s="55"/>
      <c r="I20" s="136"/>
    </row>
    <row r="21" spans="2:9" s="15" customFormat="1" ht="18" customHeight="1">
      <c r="B21" s="39"/>
      <c r="C21" s="108" t="s">
        <v>197</v>
      </c>
      <c r="D21" s="64"/>
      <c r="E21" s="10"/>
      <c r="F21" s="140"/>
      <c r="G21" s="97">
        <v>330000</v>
      </c>
      <c r="H21" s="55"/>
      <c r="I21" s="136"/>
    </row>
    <row r="22" spans="2:9" s="15" customFormat="1" ht="18" customHeight="1">
      <c r="B22" s="39">
        <v>128</v>
      </c>
      <c r="C22" s="29" t="s">
        <v>215</v>
      </c>
      <c r="D22" s="64" t="s">
        <v>131</v>
      </c>
      <c r="E22" s="10" t="s">
        <v>4</v>
      </c>
      <c r="F22" s="140" t="s">
        <v>135</v>
      </c>
      <c r="G22" s="97">
        <v>60000</v>
      </c>
      <c r="H22" s="55"/>
      <c r="I22" s="136"/>
    </row>
    <row r="23" spans="2:9" s="15" customFormat="1" ht="35.25" customHeight="1">
      <c r="B23" s="39">
        <v>129</v>
      </c>
      <c r="C23" s="29" t="s">
        <v>216</v>
      </c>
      <c r="D23" s="64" t="s">
        <v>218</v>
      </c>
      <c r="E23" s="10" t="s">
        <v>4</v>
      </c>
      <c r="F23" s="140" t="s">
        <v>135</v>
      </c>
      <c r="G23" s="97">
        <v>90000</v>
      </c>
      <c r="H23" s="55"/>
      <c r="I23" s="136"/>
    </row>
    <row r="24" spans="2:9" s="15" customFormat="1" ht="33" customHeight="1">
      <c r="B24" s="39">
        <v>130</v>
      </c>
      <c r="C24" s="29" t="s">
        <v>217</v>
      </c>
      <c r="D24" s="64" t="s">
        <v>218</v>
      </c>
      <c r="E24" s="10" t="s">
        <v>4</v>
      </c>
      <c r="F24" s="140" t="s">
        <v>135</v>
      </c>
      <c r="G24" s="97">
        <v>250000</v>
      </c>
      <c r="H24" s="55"/>
      <c r="I24" s="137"/>
    </row>
    <row r="25" spans="2:9" s="15" customFormat="1" ht="24.75" customHeight="1">
      <c r="B25" s="39">
        <v>131</v>
      </c>
      <c r="C25" s="29" t="s">
        <v>219</v>
      </c>
      <c r="D25" s="64" t="s">
        <v>131</v>
      </c>
      <c r="E25" s="10" t="s">
        <v>4</v>
      </c>
      <c r="F25" s="40" t="s">
        <v>151</v>
      </c>
      <c r="G25" s="97">
        <v>200000</v>
      </c>
      <c r="H25" s="55"/>
      <c r="I25" s="136" t="s">
        <v>209</v>
      </c>
    </row>
    <row r="26" spans="2:9" s="15" customFormat="1" ht="24" customHeight="1">
      <c r="B26" s="39">
        <v>132</v>
      </c>
      <c r="C26" s="29" t="s">
        <v>220</v>
      </c>
      <c r="D26" s="64" t="s">
        <v>130</v>
      </c>
      <c r="E26" s="10" t="s">
        <v>4</v>
      </c>
      <c r="F26" s="40" t="s">
        <v>135</v>
      </c>
      <c r="G26" s="97">
        <v>250000</v>
      </c>
      <c r="H26" s="55"/>
      <c r="I26" s="136"/>
    </row>
    <row r="27" spans="2:9" s="15" customFormat="1" ht="37.5" customHeight="1">
      <c r="B27" s="39">
        <v>133</v>
      </c>
      <c r="C27" s="29" t="s">
        <v>221</v>
      </c>
      <c r="D27" s="64" t="s">
        <v>131</v>
      </c>
      <c r="E27" s="10" t="s">
        <v>4</v>
      </c>
      <c r="F27" s="40" t="s">
        <v>150</v>
      </c>
      <c r="G27" s="97">
        <v>200000</v>
      </c>
      <c r="H27" s="55"/>
      <c r="I27" s="136"/>
    </row>
    <row r="28" spans="2:9" s="15" customFormat="1" ht="21.75" customHeight="1">
      <c r="B28" s="39">
        <v>134</v>
      </c>
      <c r="C28" s="29" t="s">
        <v>222</v>
      </c>
      <c r="D28" s="64" t="s">
        <v>131</v>
      </c>
      <c r="E28" s="10" t="s">
        <v>4</v>
      </c>
      <c r="F28" s="40" t="s">
        <v>146</v>
      </c>
      <c r="G28" s="97">
        <v>200000</v>
      </c>
      <c r="H28" s="55"/>
      <c r="I28" s="136"/>
    </row>
    <row r="29" spans="2:9" s="15" customFormat="1" ht="20.25" customHeight="1">
      <c r="B29" s="39">
        <v>135</v>
      </c>
      <c r="C29" s="29" t="s">
        <v>223</v>
      </c>
      <c r="D29" s="64" t="s">
        <v>131</v>
      </c>
      <c r="E29" s="10" t="s">
        <v>4</v>
      </c>
      <c r="F29" s="40" t="s">
        <v>150</v>
      </c>
      <c r="G29" s="97">
        <v>200000</v>
      </c>
      <c r="H29" s="55"/>
      <c r="I29" s="136"/>
    </row>
    <row r="30" spans="2:9" s="15" customFormat="1" ht="33.75" customHeight="1">
      <c r="B30" s="109">
        <v>136</v>
      </c>
      <c r="C30" s="29" t="s">
        <v>224</v>
      </c>
      <c r="D30" s="64" t="s">
        <v>131</v>
      </c>
      <c r="E30" s="10" t="s">
        <v>4</v>
      </c>
      <c r="F30" s="40" t="s">
        <v>135</v>
      </c>
      <c r="G30" s="110">
        <v>100000</v>
      </c>
      <c r="H30" s="79"/>
      <c r="I30" s="137"/>
    </row>
    <row r="31" spans="2:11" ht="75.75" customHeight="1">
      <c r="B31" s="119" t="s">
        <v>206</v>
      </c>
      <c r="C31" s="119"/>
      <c r="D31" s="119"/>
      <c r="E31" s="119"/>
      <c r="F31" s="119"/>
      <c r="G31" s="119"/>
      <c r="H31" s="119"/>
      <c r="I31" s="119"/>
      <c r="J31" s="13"/>
      <c r="K31" s="13"/>
    </row>
    <row r="32" spans="2:11" ht="18.75" customHeight="1">
      <c r="B32" s="69"/>
      <c r="C32" s="69"/>
      <c r="D32" s="69"/>
      <c r="E32" s="69"/>
      <c r="F32" s="69"/>
      <c r="G32" s="69"/>
      <c r="H32" s="69"/>
      <c r="I32" s="69"/>
      <c r="J32" s="13"/>
      <c r="K32" s="13"/>
    </row>
    <row r="33" spans="2:11" ht="27.75" customHeight="1">
      <c r="B33" s="117" t="s">
        <v>207</v>
      </c>
      <c r="C33" s="117"/>
      <c r="D33" s="117"/>
      <c r="E33" s="117"/>
      <c r="F33" s="117"/>
      <c r="G33" s="117"/>
      <c r="H33" s="117"/>
      <c r="I33" s="117"/>
      <c r="J33" s="20"/>
      <c r="K33" s="20"/>
    </row>
    <row r="34" spans="2:11" ht="26.25" customHeight="1">
      <c r="B34" s="112" t="s">
        <v>226</v>
      </c>
      <c r="C34" s="112"/>
      <c r="D34" s="112"/>
      <c r="E34" s="112"/>
      <c r="F34" s="112"/>
      <c r="G34" s="112"/>
      <c r="H34" s="112"/>
      <c r="I34" s="112"/>
      <c r="J34" s="21"/>
      <c r="K34" s="21"/>
    </row>
    <row r="35" spans="2:11" ht="9" customHeight="1">
      <c r="B35" s="20"/>
      <c r="C35" s="20"/>
      <c r="D35" s="20"/>
      <c r="E35" s="20"/>
      <c r="F35" s="20"/>
      <c r="G35" s="20"/>
      <c r="H35" s="20"/>
      <c r="I35" s="20"/>
      <c r="J35" s="21"/>
      <c r="K35" s="21"/>
    </row>
    <row r="36" spans="2:9" ht="32.25" customHeight="1">
      <c r="B36" s="33" t="s">
        <v>30</v>
      </c>
      <c r="C36" s="33"/>
      <c r="D36" s="33"/>
      <c r="E36" s="33"/>
      <c r="F36" s="33"/>
      <c r="G36" s="120" t="s">
        <v>199</v>
      </c>
      <c r="H36" s="120"/>
      <c r="I36" s="33"/>
    </row>
    <row r="37" ht="2.25" customHeight="1"/>
  </sheetData>
  <sheetProtection/>
  <mergeCells count="10">
    <mergeCell ref="B34:I34"/>
    <mergeCell ref="G36:H36"/>
    <mergeCell ref="H16:H18"/>
    <mergeCell ref="A1:I1"/>
    <mergeCell ref="A2:I2"/>
    <mergeCell ref="H4:I4"/>
    <mergeCell ref="B31:I31"/>
    <mergeCell ref="B33:I33"/>
    <mergeCell ref="I25:I30"/>
    <mergeCell ref="I6:I2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:G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2012-06-13T07:46:19Z</cp:lastPrinted>
  <dcterms:created xsi:type="dcterms:W3CDTF">2006-12-28T06:50:55Z</dcterms:created>
  <dcterms:modified xsi:type="dcterms:W3CDTF">2012-06-13T07:50:44Z</dcterms:modified>
  <cp:category/>
  <cp:version/>
  <cp:contentType/>
  <cp:contentStatus/>
</cp:coreProperties>
</file>