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Підтримка сімей" sheetId="1" r:id="rId1"/>
  </sheets>
  <externalReferences>
    <externalReference r:id="rId4"/>
  </externalReferences>
  <definedNames>
    <definedName name="_xlnm.Print_Area" localSheetId="0">'Підтримка сімей'!$A$1:$Q$36</definedName>
  </definedNames>
  <calcPr fullCalcOnLoad="1"/>
</workbook>
</file>

<file path=xl/sharedStrings.xml><?xml version="1.0" encoding="utf-8"?>
<sst xmlns="http://schemas.openxmlformats.org/spreadsheetml/2006/main" count="72" uniqueCount="62">
  <si>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</si>
  <si>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</si>
  <si>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</si>
  <si>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</si>
  <si>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 xml:space="preserve">Відділ сім’ї та молоді 
Кірово-градської міської ради
</t>
  </si>
  <si>
    <t>ВСЬОГО:</t>
  </si>
  <si>
    <t>Обсяг фінансування</t>
  </si>
  <si>
    <t>№ з/п</t>
  </si>
  <si>
    <t>Зміст  заходу</t>
  </si>
  <si>
    <t>Фінансове забезпечення (тис. грн.)</t>
  </si>
  <si>
    <t>Місцевого бюджету</t>
  </si>
  <si>
    <t>Загаль-ний фонд</t>
  </si>
  <si>
    <t>Виконавці</t>
  </si>
  <si>
    <t>1.1</t>
  </si>
  <si>
    <t>1.2</t>
  </si>
  <si>
    <t>Термін вико-нання</t>
  </si>
  <si>
    <t>Результат впровад-ження</t>
  </si>
  <si>
    <t>1.1.2</t>
  </si>
  <si>
    <t>1.1.3</t>
  </si>
  <si>
    <t>1.1.4</t>
  </si>
  <si>
    <t>1.1.5</t>
  </si>
  <si>
    <t>1.1.6</t>
  </si>
  <si>
    <t>1.2.1</t>
  </si>
  <si>
    <t>Зміцнення української сім’ї, виховання підростаючого покоління, відновлення та збереження сімейних традицій</t>
  </si>
  <si>
    <t>Л.Дорохіна</t>
  </si>
  <si>
    <t>Інших джерел фінансу-вання</t>
  </si>
  <si>
    <t xml:space="preserve">Додаток </t>
  </si>
  <si>
    <t xml:space="preserve">до Міської програми </t>
  </si>
  <si>
    <t>2015 рік</t>
  </si>
  <si>
    <t>1.1.1</t>
  </si>
  <si>
    <t>1.1.7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</si>
  <si>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</si>
  <si>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</si>
  <si>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</si>
  <si>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</si>
  <si>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</si>
  <si>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</si>
  <si>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</si>
  <si>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</si>
  <si>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</si>
  <si>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 xml:space="preserve">Акція зі вшанування матерів дітьми "Від всієї душі" </t>
  </si>
  <si>
    <t xml:space="preserve">Фестиваль сімейної  творчості "Єдина родина" </t>
  </si>
  <si>
    <t xml:space="preserve">Конкурс "Тато, мама, я - дружна сім’я" </t>
  </si>
  <si>
    <r>
      <t>Концертні та спортивні програми з дітьми “Ми діти твої, Україно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</si>
  <si>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r>
      <t xml:space="preserve">Дні </t>
    </r>
    <r>
      <rPr>
        <sz val="10"/>
        <color indexed="63"/>
        <rFont val="Calibri"/>
        <family val="2"/>
      </rPr>
      <t>"</t>
    </r>
    <r>
      <rPr>
        <sz val="10"/>
        <color indexed="63"/>
        <rFont val="Times New Roman"/>
        <family val="1"/>
      </rPr>
      <t>відкритих дверей" в дитячо-юнацьких клубах за місцем проживання</t>
    </r>
  </si>
  <si>
    <t>Заходи з дітьми "Веселі долоні"</t>
  </si>
  <si>
    <t xml:space="preserve">Новорічні та Різдвяні  заходи з дітьми пільгових категорій </t>
  </si>
  <si>
    <t>Проведення інспектування соціально неспроможних сімей, в яких вчинено насильство</t>
  </si>
  <si>
    <t>Соціальний супровід багатодітних ромських сімей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</si>
  <si>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</si>
  <si>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Організація вшанування багатодітних матерів та жінок, яким присвоєно почесне звання України “Мати-героїня”</t>
  </si>
  <si>
    <t>Вручення наборів школяра дітям пільгових категорій</t>
  </si>
  <si>
    <t>Просвітницькі заходи (семінари, тренінги) з питань попередження насильства та  протидії торгівлі людьми</t>
  </si>
  <si>
    <t>2016 рік</t>
  </si>
  <si>
    <t>2017 рік</t>
  </si>
  <si>
    <t>Спеціаль-ний фонд</t>
  </si>
  <si>
    <t>2015 - 2017 роки</t>
  </si>
  <si>
    <t>підтримки сімей на 2015 -2017 роки</t>
  </si>
  <si>
    <t>заходів щодо реалізації Міської програми підтримки сімей на 2015 -2017 роки</t>
  </si>
  <si>
    <t xml:space="preserve">Всього </t>
  </si>
  <si>
    <r>
      <t>Міжнародний дитячий фестиваль пісні і танцю “Об’єднаймо дітей мистецтвом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</si>
  <si>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t>Міський конкурс "Дитина року"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</si>
</sst>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3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9999999999\&#1041;&#1059;&#1061;&#1043;&#1040;&#1051;&#1058;&#1045;&#1056;&#1048;&#1071;\All%20Users\&#1044;&#1086;&#1082;&#1091;&#1084;&#1077;&#1085;&#1090;&#1099;\&#1053;&#1086;&#1074;&#1072;&#1103;%20&#1087;&#1072;&#1087;&#1082;&#1072;\2015\&#1041;&#1102;&#1076;&#1078;&#1077;&#1090;%20&#1079;&#1072;&#1087;&#1080;&#1090;%202015\&#1041;&#1047;%20091107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1-5"/>
      <sheetName val="6.1"/>
      <sheetName val="6.2."/>
      <sheetName val="7"/>
      <sheetName val="8-8.2"/>
      <sheetName val="9-10"/>
      <sheetName val="11"/>
      <sheetName val="13"/>
      <sheetName val="14"/>
      <sheetName val="15"/>
      <sheetName val="16"/>
      <sheetName val="Дод2015-3"/>
      <sheetName val="2.2."/>
      <sheetName val="Лист1"/>
    </sheetNames>
    <sheetDataSet>
      <sheetData sheetId="14">
        <row r="22">
          <cell r="E22">
            <v>59.455</v>
          </cell>
          <cell r="G22">
            <v>63.200665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6" zoomScaleNormal="76" zoomScalePageLayoutView="0" workbookViewId="0" topLeftCell="A17">
      <selection activeCell="J42" sqref="J42"/>
    </sheetView>
  </sheetViews>
  <sheetFormatPr defaultColWidth="9.00390625" defaultRowHeight="12.75"/>
  <cols>
    <col min="1" max="1" width="5.25390625" style="16" customWidth="1"/>
    <col min="2" max="2" width="48.75390625" style="16" customWidth="1"/>
    <col min="3" max="3" width="7.75390625" style="16" customWidth="1"/>
    <col min="4" max="4" width="9.75390625" style="16" customWidth="1"/>
    <col min="5" max="5" width="7.875" style="16" customWidth="1"/>
    <col min="6" max="7" width="8.875" style="16" customWidth="1"/>
    <col min="8" max="8" width="8.25390625" style="16" customWidth="1"/>
    <col min="9" max="9" width="7.25390625" style="16" customWidth="1"/>
    <col min="10" max="11" width="8.875" style="16" customWidth="1"/>
    <col min="12" max="12" width="8.00390625" style="16" customWidth="1"/>
    <col min="13" max="13" width="7.375" style="16" customWidth="1"/>
    <col min="14" max="15" width="8.875" style="16" customWidth="1"/>
    <col min="16" max="16" width="8.25390625" style="16" customWidth="1"/>
    <col min="17" max="17" width="13.00390625" style="16" customWidth="1"/>
    <col min="18" max="16384" width="8.875" style="16" customWidth="1"/>
  </cols>
  <sheetData>
    <row r="1" spans="11:15" s="7" customFormat="1" ht="12.75">
      <c r="K1" s="8"/>
      <c r="N1" s="8" t="s">
        <v>26</v>
      </c>
      <c r="O1" s="8"/>
    </row>
    <row r="2" spans="11:15" s="7" customFormat="1" ht="12.75">
      <c r="K2" s="8"/>
      <c r="N2" s="8" t="s">
        <v>27</v>
      </c>
      <c r="O2" s="8"/>
    </row>
    <row r="3" spans="11:15" s="7" customFormat="1" ht="12.75" customHeight="1">
      <c r="K3" s="1"/>
      <c r="N3" s="1" t="s">
        <v>57</v>
      </c>
      <c r="O3" s="1"/>
    </row>
    <row r="4" s="7" customFormat="1" ht="12" hidden="1"/>
    <row r="5" spans="5:13" s="7" customFormat="1" ht="13.5" customHeight="1">
      <c r="E5" s="9" t="s">
        <v>6</v>
      </c>
      <c r="I5" s="9"/>
      <c r="M5" s="9"/>
    </row>
    <row r="6" spans="5:13" s="7" customFormat="1" ht="15.75">
      <c r="E6" s="2" t="s">
        <v>58</v>
      </c>
      <c r="I6" s="2"/>
      <c r="M6" s="2"/>
    </row>
    <row r="7" spans="5:13" s="7" customFormat="1" ht="6.75" customHeight="1">
      <c r="E7" s="9"/>
      <c r="I7" s="9"/>
      <c r="M7" s="9"/>
    </row>
    <row r="8" spans="1:17" s="10" customFormat="1" ht="16.5" customHeight="1">
      <c r="A8" s="41" t="s">
        <v>7</v>
      </c>
      <c r="B8" s="41" t="s">
        <v>8</v>
      </c>
      <c r="C8" s="41" t="s">
        <v>15</v>
      </c>
      <c r="D8" s="42" t="s">
        <v>12</v>
      </c>
      <c r="E8" s="42" t="s">
        <v>9</v>
      </c>
      <c r="F8" s="44"/>
      <c r="G8" s="44"/>
      <c r="H8" s="44"/>
      <c r="I8" s="49"/>
      <c r="J8" s="44"/>
      <c r="K8" s="44"/>
      <c r="L8" s="44"/>
      <c r="M8" s="49"/>
      <c r="N8" s="44"/>
      <c r="O8" s="44"/>
      <c r="P8" s="50"/>
      <c r="Q8" s="45" t="s">
        <v>16</v>
      </c>
    </row>
    <row r="9" spans="1:17" s="10" customFormat="1" ht="16.5" customHeight="1">
      <c r="A9" s="41"/>
      <c r="B9" s="41"/>
      <c r="C9" s="41"/>
      <c r="D9" s="41"/>
      <c r="E9" s="46" t="s">
        <v>28</v>
      </c>
      <c r="F9" s="47"/>
      <c r="G9" s="47"/>
      <c r="H9" s="48"/>
      <c r="I9" s="46" t="s">
        <v>53</v>
      </c>
      <c r="J9" s="47"/>
      <c r="K9" s="47"/>
      <c r="L9" s="48"/>
      <c r="M9" s="46" t="s">
        <v>54</v>
      </c>
      <c r="N9" s="47"/>
      <c r="O9" s="47"/>
      <c r="P9" s="48"/>
      <c r="Q9" s="41"/>
    </row>
    <row r="10" spans="1:17" s="10" customFormat="1" ht="15" customHeight="1">
      <c r="A10" s="41"/>
      <c r="B10" s="41"/>
      <c r="C10" s="41"/>
      <c r="D10" s="41"/>
      <c r="E10" s="35" t="s">
        <v>59</v>
      </c>
      <c r="F10" s="36" t="s">
        <v>10</v>
      </c>
      <c r="G10" s="36"/>
      <c r="H10" s="36" t="s">
        <v>25</v>
      </c>
      <c r="I10" s="35" t="s">
        <v>59</v>
      </c>
      <c r="J10" s="36" t="s">
        <v>10</v>
      </c>
      <c r="K10" s="36"/>
      <c r="L10" s="36" t="s">
        <v>25</v>
      </c>
      <c r="M10" s="35" t="s">
        <v>59</v>
      </c>
      <c r="N10" s="36" t="s">
        <v>10</v>
      </c>
      <c r="O10" s="36"/>
      <c r="P10" s="36" t="s">
        <v>25</v>
      </c>
      <c r="Q10" s="41"/>
    </row>
    <row r="11" spans="1:17" s="10" customFormat="1" ht="54" customHeight="1">
      <c r="A11" s="41"/>
      <c r="B11" s="41"/>
      <c r="C11" s="41"/>
      <c r="D11" s="41"/>
      <c r="E11" s="36"/>
      <c r="F11" s="3" t="s">
        <v>11</v>
      </c>
      <c r="G11" s="3" t="s">
        <v>55</v>
      </c>
      <c r="H11" s="43"/>
      <c r="I11" s="36"/>
      <c r="J11" s="3" t="s">
        <v>11</v>
      </c>
      <c r="K11" s="3" t="s">
        <v>55</v>
      </c>
      <c r="L11" s="43"/>
      <c r="M11" s="36"/>
      <c r="N11" s="3" t="s">
        <v>11</v>
      </c>
      <c r="O11" s="3" t="s">
        <v>55</v>
      </c>
      <c r="P11" s="43"/>
      <c r="Q11" s="41"/>
    </row>
    <row r="12" spans="1:17" s="10" customFormat="1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</row>
    <row r="13" spans="1:17" ht="25.5" customHeight="1">
      <c r="A13" s="12">
        <v>1</v>
      </c>
      <c r="B13" s="13" t="s">
        <v>2</v>
      </c>
      <c r="C13" s="37" t="s">
        <v>56</v>
      </c>
      <c r="D13" s="40" t="s">
        <v>4</v>
      </c>
      <c r="E13" s="14">
        <f>SUM(F13:H13)</f>
        <v>55</v>
      </c>
      <c r="F13" s="14">
        <f>F14+F22</f>
        <v>55</v>
      </c>
      <c r="G13" s="15">
        <f>G14+G22</f>
        <v>0</v>
      </c>
      <c r="H13" s="15">
        <f>H14+H22</f>
        <v>0</v>
      </c>
      <c r="I13" s="14">
        <f>SUM(J13:L13)</f>
        <v>59.5</v>
      </c>
      <c r="J13" s="14">
        <f>J14+J22</f>
        <v>59.5</v>
      </c>
      <c r="K13" s="32">
        <f>K14+K22</f>
        <v>0</v>
      </c>
      <c r="L13" s="32">
        <f>L14+L22</f>
        <v>0</v>
      </c>
      <c r="M13" s="34">
        <f>SUM(N13:P13)</f>
        <v>63.2</v>
      </c>
      <c r="N13" s="34">
        <f>N14+N22</f>
        <v>63.2</v>
      </c>
      <c r="O13" s="32">
        <f>O14+O22</f>
        <v>0</v>
      </c>
      <c r="P13" s="32">
        <f>P14+P22</f>
        <v>0</v>
      </c>
      <c r="Q13" s="40" t="s">
        <v>23</v>
      </c>
    </row>
    <row r="14" spans="1:17" s="19" customFormat="1" ht="18" customHeight="1">
      <c r="A14" s="17" t="s">
        <v>13</v>
      </c>
      <c r="B14" s="18" t="s">
        <v>1</v>
      </c>
      <c r="C14" s="38"/>
      <c r="D14" s="38"/>
      <c r="E14" s="14">
        <f aca="true" t="shared" si="0" ref="E14:E31">SUM(F14:H14)</f>
        <v>30.75</v>
      </c>
      <c r="F14" s="14">
        <f>SUM(F15:F21)</f>
        <v>30.75</v>
      </c>
      <c r="G14" s="32">
        <f>SUM(G15:G21)</f>
        <v>0</v>
      </c>
      <c r="H14" s="32">
        <f>SUM(H15:H21)</f>
        <v>0</v>
      </c>
      <c r="I14" s="14">
        <f aca="true" t="shared" si="1" ref="I14:I31">SUM(J14:L14)</f>
        <v>33.3</v>
      </c>
      <c r="J14" s="14">
        <f>SUM(J15:J21)</f>
        <v>33.3</v>
      </c>
      <c r="K14" s="32">
        <f>SUM(K15:K21)</f>
        <v>0</v>
      </c>
      <c r="L14" s="32">
        <f>SUM(L15:L21)</f>
        <v>0</v>
      </c>
      <c r="M14" s="34">
        <f aca="true" t="shared" si="2" ref="M14:M31">SUM(N14:P14)</f>
        <v>35.4</v>
      </c>
      <c r="N14" s="34">
        <f>SUM(N15:N21)</f>
        <v>35.4</v>
      </c>
      <c r="O14" s="32">
        <f>SUM(O15:O21)</f>
        <v>0</v>
      </c>
      <c r="P14" s="32">
        <f>SUM(P15:P21)</f>
        <v>0</v>
      </c>
      <c r="Q14" s="38"/>
    </row>
    <row r="15" spans="1:17" ht="30" customHeight="1">
      <c r="A15" s="20" t="s">
        <v>29</v>
      </c>
      <c r="B15" s="4" t="s">
        <v>47</v>
      </c>
      <c r="C15" s="38"/>
      <c r="D15" s="38"/>
      <c r="E15" s="14">
        <f t="shared" si="0"/>
        <v>0.5</v>
      </c>
      <c r="F15" s="21">
        <v>0.5</v>
      </c>
      <c r="G15" s="33"/>
      <c r="H15" s="33"/>
      <c r="I15" s="14">
        <f t="shared" si="1"/>
        <v>0.55</v>
      </c>
      <c r="J15" s="30">
        <v>0.55</v>
      </c>
      <c r="K15" s="33"/>
      <c r="L15" s="33"/>
      <c r="M15" s="34">
        <f t="shared" si="2"/>
        <v>0.6</v>
      </c>
      <c r="N15" s="31">
        <v>0.6</v>
      </c>
      <c r="O15" s="33"/>
      <c r="P15" s="33"/>
      <c r="Q15" s="38"/>
    </row>
    <row r="16" spans="1:17" ht="19.5" customHeight="1">
      <c r="A16" s="20" t="s">
        <v>17</v>
      </c>
      <c r="B16" s="5" t="s">
        <v>48</v>
      </c>
      <c r="C16" s="38"/>
      <c r="D16" s="38"/>
      <c r="E16" s="14">
        <f t="shared" si="0"/>
        <v>1.5</v>
      </c>
      <c r="F16" s="21">
        <v>1.5</v>
      </c>
      <c r="G16" s="33"/>
      <c r="H16" s="33"/>
      <c r="I16" s="14">
        <f t="shared" si="1"/>
        <v>1.6</v>
      </c>
      <c r="J16" s="30">
        <v>1.6</v>
      </c>
      <c r="K16" s="33"/>
      <c r="L16" s="33"/>
      <c r="M16" s="34">
        <f t="shared" si="2"/>
        <v>1.7</v>
      </c>
      <c r="N16" s="31">
        <v>1.7</v>
      </c>
      <c r="O16" s="33"/>
      <c r="P16" s="33"/>
      <c r="Q16" s="38"/>
    </row>
    <row r="17" spans="1:17" ht="42" customHeight="1">
      <c r="A17" s="20" t="s">
        <v>18</v>
      </c>
      <c r="B17" s="5" t="s">
        <v>49</v>
      </c>
      <c r="C17" s="38"/>
      <c r="D17" s="38"/>
      <c r="E17" s="14">
        <f t="shared" si="0"/>
        <v>0.8</v>
      </c>
      <c r="F17" s="21">
        <v>0.8</v>
      </c>
      <c r="G17" s="33"/>
      <c r="H17" s="33"/>
      <c r="I17" s="14">
        <f t="shared" si="1"/>
        <v>0.9</v>
      </c>
      <c r="J17" s="30">
        <v>0.9</v>
      </c>
      <c r="K17" s="33"/>
      <c r="L17" s="33"/>
      <c r="M17" s="34">
        <f t="shared" si="2"/>
        <v>1</v>
      </c>
      <c r="N17" s="31">
        <v>1</v>
      </c>
      <c r="O17" s="33"/>
      <c r="P17" s="33"/>
      <c r="Q17" s="38"/>
    </row>
    <row r="18" spans="1:17" ht="30" customHeight="1">
      <c r="A18" s="20" t="s">
        <v>19</v>
      </c>
      <c r="B18" s="5" t="s">
        <v>50</v>
      </c>
      <c r="C18" s="38"/>
      <c r="D18" s="38"/>
      <c r="E18" s="14">
        <f t="shared" si="0"/>
        <v>5.1</v>
      </c>
      <c r="F18" s="21">
        <v>5.1</v>
      </c>
      <c r="G18" s="33"/>
      <c r="H18" s="33"/>
      <c r="I18" s="14">
        <f t="shared" si="1"/>
        <v>5.5</v>
      </c>
      <c r="J18" s="30">
        <v>5.5</v>
      </c>
      <c r="K18" s="33"/>
      <c r="L18" s="33"/>
      <c r="M18" s="34">
        <f t="shared" si="2"/>
        <v>5.9</v>
      </c>
      <c r="N18" s="31">
        <v>5.9</v>
      </c>
      <c r="O18" s="33"/>
      <c r="P18" s="33"/>
      <c r="Q18" s="38"/>
    </row>
    <row r="19" spans="1:17" ht="18.75" customHeight="1">
      <c r="A19" s="20" t="s">
        <v>20</v>
      </c>
      <c r="B19" s="4" t="s">
        <v>61</v>
      </c>
      <c r="C19" s="38"/>
      <c r="D19" s="38"/>
      <c r="E19" s="14">
        <f t="shared" si="0"/>
        <v>1</v>
      </c>
      <c r="F19" s="21">
        <v>1</v>
      </c>
      <c r="G19" s="33"/>
      <c r="H19" s="33"/>
      <c r="I19" s="14">
        <f t="shared" si="1"/>
        <v>1.1</v>
      </c>
      <c r="J19" s="30">
        <v>1.1</v>
      </c>
      <c r="K19" s="33"/>
      <c r="L19" s="33"/>
      <c r="M19" s="34">
        <f t="shared" si="2"/>
        <v>1.2</v>
      </c>
      <c r="N19" s="31">
        <v>1.2</v>
      </c>
      <c r="O19" s="33"/>
      <c r="P19" s="33"/>
      <c r="Q19" s="38"/>
    </row>
    <row r="20" spans="1:17" ht="18.75" customHeight="1">
      <c r="A20" s="20" t="s">
        <v>21</v>
      </c>
      <c r="B20" s="4" t="s">
        <v>51</v>
      </c>
      <c r="C20" s="38"/>
      <c r="D20" s="38"/>
      <c r="E20" s="14">
        <f t="shared" si="0"/>
        <v>21.35</v>
      </c>
      <c r="F20" s="21">
        <v>21.35</v>
      </c>
      <c r="G20" s="33"/>
      <c r="H20" s="33"/>
      <c r="I20" s="14">
        <f t="shared" si="1"/>
        <v>23.1</v>
      </c>
      <c r="J20" s="30">
        <v>23.1</v>
      </c>
      <c r="K20" s="33"/>
      <c r="L20" s="33"/>
      <c r="M20" s="34">
        <f t="shared" si="2"/>
        <v>24.4</v>
      </c>
      <c r="N20" s="31">
        <v>24.4</v>
      </c>
      <c r="O20" s="33"/>
      <c r="P20" s="33"/>
      <c r="Q20" s="38"/>
    </row>
    <row r="21" spans="1:17" ht="27" customHeight="1">
      <c r="A21" s="20" t="s">
        <v>30</v>
      </c>
      <c r="B21" s="4" t="s">
        <v>52</v>
      </c>
      <c r="C21" s="38"/>
      <c r="D21" s="38"/>
      <c r="E21" s="14">
        <f t="shared" si="0"/>
        <v>0.5</v>
      </c>
      <c r="F21" s="21">
        <v>0.5</v>
      </c>
      <c r="G21" s="33"/>
      <c r="H21" s="33"/>
      <c r="I21" s="14">
        <f t="shared" si="1"/>
        <v>0.55</v>
      </c>
      <c r="J21" s="30">
        <v>0.55</v>
      </c>
      <c r="K21" s="33"/>
      <c r="L21" s="33"/>
      <c r="M21" s="34">
        <f t="shared" si="2"/>
        <v>0.6</v>
      </c>
      <c r="N21" s="31">
        <v>0.6</v>
      </c>
      <c r="O21" s="33"/>
      <c r="P21" s="33"/>
      <c r="Q21" s="38"/>
    </row>
    <row r="22" spans="1:17" s="19" customFormat="1" ht="15.75" customHeight="1">
      <c r="A22" s="22" t="s">
        <v>14</v>
      </c>
      <c r="B22" s="23" t="s">
        <v>3</v>
      </c>
      <c r="C22" s="39"/>
      <c r="D22" s="38"/>
      <c r="E22" s="14">
        <f t="shared" si="0"/>
        <v>24.25</v>
      </c>
      <c r="F22" s="14">
        <f>SUM(F23:F31)</f>
        <v>24.25</v>
      </c>
      <c r="G22" s="34">
        <f>SUM(G23:G31)</f>
        <v>0</v>
      </c>
      <c r="H22" s="34">
        <f>SUM(H23:H31)</f>
        <v>0</v>
      </c>
      <c r="I22" s="14">
        <f t="shared" si="1"/>
        <v>26.200000000000003</v>
      </c>
      <c r="J22" s="14">
        <f>SUM(J23:J31)</f>
        <v>26.200000000000003</v>
      </c>
      <c r="K22" s="34">
        <f>SUM(K23:K31)</f>
        <v>0</v>
      </c>
      <c r="L22" s="34">
        <f>SUM(L23:L31)</f>
        <v>0</v>
      </c>
      <c r="M22" s="34">
        <f t="shared" si="2"/>
        <v>27.800000000000004</v>
      </c>
      <c r="N22" s="34">
        <f>SUM(N23:N31)</f>
        <v>27.800000000000004</v>
      </c>
      <c r="O22" s="34">
        <f>SUM(O23:O31)</f>
        <v>0</v>
      </c>
      <c r="P22" s="34">
        <f>SUM(P23:P31)</f>
        <v>0</v>
      </c>
      <c r="Q22" s="38"/>
    </row>
    <row r="23" spans="1:17" s="19" customFormat="1" ht="56.25" customHeight="1">
      <c r="A23" s="24" t="s">
        <v>22</v>
      </c>
      <c r="B23" s="29" t="s">
        <v>39</v>
      </c>
      <c r="C23" s="39"/>
      <c r="D23" s="38"/>
      <c r="E23" s="14">
        <f t="shared" si="0"/>
        <v>1.2</v>
      </c>
      <c r="F23" s="21">
        <v>1.2</v>
      </c>
      <c r="G23" s="32"/>
      <c r="H23" s="32"/>
      <c r="I23" s="14">
        <f t="shared" si="1"/>
        <v>1.3</v>
      </c>
      <c r="J23" s="30">
        <v>1.3</v>
      </c>
      <c r="K23" s="32"/>
      <c r="L23" s="32"/>
      <c r="M23" s="34">
        <f t="shared" si="2"/>
        <v>1.4</v>
      </c>
      <c r="N23" s="31">
        <v>1.4</v>
      </c>
      <c r="O23" s="32"/>
      <c r="P23" s="32"/>
      <c r="Q23" s="38"/>
    </row>
    <row r="24" spans="1:17" ht="18" customHeight="1">
      <c r="A24" s="24" t="s">
        <v>31</v>
      </c>
      <c r="B24" s="6" t="s">
        <v>40</v>
      </c>
      <c r="C24" s="39"/>
      <c r="D24" s="38"/>
      <c r="E24" s="14">
        <f t="shared" si="0"/>
        <v>1.5</v>
      </c>
      <c r="F24" s="21">
        <v>1.5</v>
      </c>
      <c r="G24" s="33"/>
      <c r="H24" s="33"/>
      <c r="I24" s="14">
        <f t="shared" si="1"/>
        <v>1.6</v>
      </c>
      <c r="J24" s="30">
        <v>1.6</v>
      </c>
      <c r="K24" s="33"/>
      <c r="L24" s="33"/>
      <c r="M24" s="34">
        <f t="shared" si="2"/>
        <v>1.7</v>
      </c>
      <c r="N24" s="31">
        <v>1.7</v>
      </c>
      <c r="O24" s="33"/>
      <c r="P24" s="33"/>
      <c r="Q24" s="38"/>
    </row>
    <row r="25" spans="1:17" ht="17.25" customHeight="1">
      <c r="A25" s="24" t="s">
        <v>32</v>
      </c>
      <c r="B25" s="6" t="s">
        <v>41</v>
      </c>
      <c r="C25" s="39"/>
      <c r="D25" s="38"/>
      <c r="E25" s="14">
        <f t="shared" si="0"/>
        <v>3</v>
      </c>
      <c r="F25" s="21">
        <v>3</v>
      </c>
      <c r="G25" s="33"/>
      <c r="H25" s="33"/>
      <c r="I25" s="14">
        <f t="shared" si="1"/>
        <v>3.2</v>
      </c>
      <c r="J25" s="30">
        <v>3.2</v>
      </c>
      <c r="K25" s="33"/>
      <c r="L25" s="33"/>
      <c r="M25" s="34">
        <f t="shared" si="2"/>
        <v>3.4</v>
      </c>
      <c r="N25" s="31">
        <v>3.4</v>
      </c>
      <c r="O25" s="33"/>
      <c r="P25" s="33"/>
      <c r="Q25" s="38"/>
    </row>
    <row r="26" spans="1:17" ht="30" customHeight="1">
      <c r="A26" s="24" t="s">
        <v>33</v>
      </c>
      <c r="B26" s="6" t="s">
        <v>60</v>
      </c>
      <c r="C26" s="39"/>
      <c r="D26" s="38"/>
      <c r="E26" s="14">
        <f t="shared" si="0"/>
        <v>3.8</v>
      </c>
      <c r="F26" s="21">
        <v>3.8</v>
      </c>
      <c r="G26" s="33"/>
      <c r="H26" s="33"/>
      <c r="I26" s="14">
        <f t="shared" si="1"/>
        <v>4.1</v>
      </c>
      <c r="J26" s="30">
        <v>4.1</v>
      </c>
      <c r="K26" s="33"/>
      <c r="L26" s="33"/>
      <c r="M26" s="34">
        <f t="shared" si="2"/>
        <v>4.3</v>
      </c>
      <c r="N26" s="31">
        <v>4.3</v>
      </c>
      <c r="O26" s="33"/>
      <c r="P26" s="33"/>
      <c r="Q26" s="38"/>
    </row>
    <row r="27" spans="1:17" ht="18" customHeight="1">
      <c r="A27" s="24" t="s">
        <v>34</v>
      </c>
      <c r="B27" s="6" t="s">
        <v>42</v>
      </c>
      <c r="C27" s="39"/>
      <c r="D27" s="38"/>
      <c r="E27" s="14">
        <f t="shared" si="0"/>
        <v>0.75</v>
      </c>
      <c r="F27" s="21">
        <v>0.75</v>
      </c>
      <c r="G27" s="33"/>
      <c r="H27" s="33"/>
      <c r="I27" s="14">
        <f t="shared" si="1"/>
        <v>0.8</v>
      </c>
      <c r="J27" s="30">
        <v>0.8</v>
      </c>
      <c r="K27" s="33"/>
      <c r="L27" s="33"/>
      <c r="M27" s="34">
        <f t="shared" si="2"/>
        <v>0.9</v>
      </c>
      <c r="N27" s="31">
        <v>0.9</v>
      </c>
      <c r="O27" s="33"/>
      <c r="P27" s="33"/>
      <c r="Q27" s="38"/>
    </row>
    <row r="28" spans="1:17" ht="30" customHeight="1">
      <c r="A28" s="24" t="s">
        <v>35</v>
      </c>
      <c r="B28" s="6" t="s">
        <v>43</v>
      </c>
      <c r="C28" s="39"/>
      <c r="D28" s="38"/>
      <c r="E28" s="14">
        <f t="shared" si="0"/>
        <v>3.5</v>
      </c>
      <c r="F28" s="21">
        <v>3.5</v>
      </c>
      <c r="G28" s="33"/>
      <c r="H28" s="33"/>
      <c r="I28" s="14">
        <f t="shared" si="1"/>
        <v>3.8</v>
      </c>
      <c r="J28" s="30">
        <v>3.8</v>
      </c>
      <c r="K28" s="33"/>
      <c r="L28" s="33"/>
      <c r="M28" s="34">
        <f t="shared" si="2"/>
        <v>4</v>
      </c>
      <c r="N28" s="31">
        <v>4</v>
      </c>
      <c r="O28" s="33"/>
      <c r="P28" s="33"/>
      <c r="Q28" s="38"/>
    </row>
    <row r="29" spans="1:17" ht="29.25" customHeight="1">
      <c r="A29" s="24" t="s">
        <v>36</v>
      </c>
      <c r="B29" s="6" t="s">
        <v>44</v>
      </c>
      <c r="C29" s="39"/>
      <c r="D29" s="38"/>
      <c r="E29" s="14">
        <f t="shared" si="0"/>
        <v>3.5</v>
      </c>
      <c r="F29" s="21">
        <v>3.5</v>
      </c>
      <c r="G29" s="33"/>
      <c r="H29" s="33"/>
      <c r="I29" s="14">
        <f t="shared" si="1"/>
        <v>3.8</v>
      </c>
      <c r="J29" s="30">
        <v>3.8</v>
      </c>
      <c r="K29" s="33"/>
      <c r="L29" s="33"/>
      <c r="M29" s="34">
        <f t="shared" si="2"/>
        <v>4</v>
      </c>
      <c r="N29" s="31">
        <v>4</v>
      </c>
      <c r="O29" s="33"/>
      <c r="P29" s="33"/>
      <c r="Q29" s="38"/>
    </row>
    <row r="30" spans="1:17" ht="18" customHeight="1">
      <c r="A30" s="24" t="s">
        <v>37</v>
      </c>
      <c r="B30" s="6" t="s">
        <v>45</v>
      </c>
      <c r="C30" s="39"/>
      <c r="D30" s="38"/>
      <c r="E30" s="14">
        <f t="shared" si="0"/>
        <v>1</v>
      </c>
      <c r="F30" s="21">
        <v>1</v>
      </c>
      <c r="G30" s="33"/>
      <c r="H30" s="33"/>
      <c r="I30" s="14">
        <f t="shared" si="1"/>
        <v>1.1</v>
      </c>
      <c r="J30" s="30">
        <v>1.1</v>
      </c>
      <c r="K30" s="33"/>
      <c r="L30" s="33"/>
      <c r="M30" s="34">
        <f t="shared" si="2"/>
        <v>1.2</v>
      </c>
      <c r="N30" s="31">
        <v>1.2</v>
      </c>
      <c r="O30" s="33"/>
      <c r="P30" s="33"/>
      <c r="Q30" s="38"/>
    </row>
    <row r="31" spans="1:17" ht="18" customHeight="1">
      <c r="A31" s="24" t="s">
        <v>38</v>
      </c>
      <c r="B31" s="6" t="s">
        <v>46</v>
      </c>
      <c r="C31" s="39"/>
      <c r="D31" s="38"/>
      <c r="E31" s="14">
        <f t="shared" si="0"/>
        <v>6</v>
      </c>
      <c r="F31" s="21">
        <v>6</v>
      </c>
      <c r="G31" s="33"/>
      <c r="H31" s="33"/>
      <c r="I31" s="14">
        <f t="shared" si="1"/>
        <v>6.5</v>
      </c>
      <c r="J31" s="30">
        <v>6.5</v>
      </c>
      <c r="K31" s="33"/>
      <c r="L31" s="33"/>
      <c r="M31" s="34">
        <f t="shared" si="2"/>
        <v>6.9</v>
      </c>
      <c r="N31" s="31">
        <v>6.9</v>
      </c>
      <c r="O31" s="33"/>
      <c r="P31" s="33"/>
      <c r="Q31" s="38"/>
    </row>
    <row r="32" spans="1:17" s="19" customFormat="1" ht="18" customHeight="1">
      <c r="A32" s="25"/>
      <c r="B32" s="26" t="s">
        <v>5</v>
      </c>
      <c r="C32" s="25"/>
      <c r="D32" s="25"/>
      <c r="E32" s="14">
        <f aca="true" t="shared" si="3" ref="E32:P32">E13</f>
        <v>55</v>
      </c>
      <c r="F32" s="14">
        <f t="shared" si="3"/>
        <v>55</v>
      </c>
      <c r="G32" s="32">
        <f t="shared" si="3"/>
        <v>0</v>
      </c>
      <c r="H32" s="32">
        <f t="shared" si="3"/>
        <v>0</v>
      </c>
      <c r="I32" s="14">
        <f t="shared" si="3"/>
        <v>59.5</v>
      </c>
      <c r="J32" s="14">
        <f t="shared" si="3"/>
        <v>59.5</v>
      </c>
      <c r="K32" s="32">
        <f t="shared" si="3"/>
        <v>0</v>
      </c>
      <c r="L32" s="32">
        <f t="shared" si="3"/>
        <v>0</v>
      </c>
      <c r="M32" s="34">
        <f t="shared" si="3"/>
        <v>63.2</v>
      </c>
      <c r="N32" s="34">
        <f t="shared" si="3"/>
        <v>63.2</v>
      </c>
      <c r="O32" s="32">
        <f t="shared" si="3"/>
        <v>0</v>
      </c>
      <c r="P32" s="32">
        <f t="shared" si="3"/>
        <v>0</v>
      </c>
      <c r="Q32" s="11"/>
    </row>
    <row r="34" spans="2:6" s="27" customFormat="1" ht="15">
      <c r="B34" s="28" t="s">
        <v>0</v>
      </c>
      <c r="F34" s="27" t="s">
        <v>24</v>
      </c>
    </row>
    <row r="42" spans="5:16" ht="12.75">
      <c r="E42" s="14">
        <f>SUM(F42:H42)</f>
        <v>55</v>
      </c>
      <c r="F42" s="14">
        <v>55</v>
      </c>
      <c r="G42" s="15">
        <v>0</v>
      </c>
      <c r="H42" s="15">
        <v>0</v>
      </c>
      <c r="I42" s="14">
        <f>SUM(J42:L42)</f>
        <v>59.455</v>
      </c>
      <c r="J42" s="30">
        <f>F42*108.1/100</f>
        <v>59.455</v>
      </c>
      <c r="K42" s="30">
        <f>G42*108.1/100</f>
        <v>0</v>
      </c>
      <c r="L42" s="30">
        <f>H42*108.1/100</f>
        <v>0</v>
      </c>
      <c r="M42" s="14">
        <f>SUM(N42:P42)</f>
        <v>63.200665</v>
      </c>
      <c r="N42" s="30">
        <f>J42*106.3/100</f>
        <v>63.200665</v>
      </c>
      <c r="O42" s="30">
        <f>K42*106.3/100</f>
        <v>0</v>
      </c>
      <c r="P42" s="30">
        <f>L42*106.3/100</f>
        <v>0</v>
      </c>
    </row>
    <row r="43" spans="9:13" ht="12.75">
      <c r="I43" s="16">
        <f>'[1]2.2.'!$E$22</f>
        <v>59.455</v>
      </c>
      <c r="M43" s="16">
        <f>'[1]2.2.'!$G$22</f>
        <v>63.200665</v>
      </c>
    </row>
  </sheetData>
  <sheetProtection/>
  <mergeCells count="23">
    <mergeCell ref="N10:O10"/>
    <mergeCell ref="P10:P11"/>
    <mergeCell ref="E10:E11"/>
    <mergeCell ref="I8:L8"/>
    <mergeCell ref="I9:L9"/>
    <mergeCell ref="I10:I11"/>
    <mergeCell ref="J10:K10"/>
    <mergeCell ref="L10:L11"/>
    <mergeCell ref="Q13:Q31"/>
    <mergeCell ref="E8:H8"/>
    <mergeCell ref="Q8:Q11"/>
    <mergeCell ref="F10:G10"/>
    <mergeCell ref="H10:H11"/>
    <mergeCell ref="E9:H9"/>
    <mergeCell ref="M8:P8"/>
    <mergeCell ref="M9:P9"/>
    <mergeCell ref="M10:M11"/>
    <mergeCell ref="C13:C31"/>
    <mergeCell ref="D13:D31"/>
    <mergeCell ref="A8:A11"/>
    <mergeCell ref="B8:B11"/>
    <mergeCell ref="C8:C11"/>
    <mergeCell ref="D8:D11"/>
  </mergeCells>
  <printOptions/>
  <pageMargins left="0.11811023622047245" right="0" top="0.1968503937007874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Наташа</cp:lastModifiedBy>
  <cp:lastPrinted>2014-12-12T13:10:20Z</cp:lastPrinted>
  <dcterms:created xsi:type="dcterms:W3CDTF">2012-03-14T13:02:16Z</dcterms:created>
  <dcterms:modified xsi:type="dcterms:W3CDTF">2014-12-15T13:32:13Z</dcterms:modified>
  <cp:category/>
  <cp:version/>
  <cp:contentType/>
  <cp:contentStatus/>
</cp:coreProperties>
</file>