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<sst xmlns="http://schemas.openxmlformats.org/spreadsheetml/2006/main" count="40" uniqueCount="33">
  <si>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</si>
  <si>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</si>
  <si>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</si>
  <si>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</si>
  <si>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</si>
  <si>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</si>
  <si>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</si>
  <si>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</si>
  <si>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</si>
  <si>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</si>
  <si>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</si>
  <si>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</si>
  <si>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</si>
  <si>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</si>
  <si>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</si>
  <si>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</si>
  <si>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</si>
  <si>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</si>
  <si>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</si>
  <si>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</si>
  <si>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</si>
  <si>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</si>
  <si>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</si>
  <si>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</si>
  <si>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</si>
  <si>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</si>
  <si>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І. Марковський</t>
  </si>
  <si>
    <t xml:space="preserve">Фінансування міського бюджету на 2015 рік,                                      </t>
  </si>
  <si>
    <t xml:space="preserve">          (грн)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</si>
  <si>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</si>
  <si>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</si>
  <si>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Додаток 2</t>
  </si>
  <si>
    <t xml:space="preserve">02 листопада  2015 року № 4742 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</si>
</sst>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0.74609375" style="8" customWidth="1"/>
    <col min="8" max="8" width="0.37109375" style="8" hidden="1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69" t="s">
        <v>31</v>
      </c>
      <c r="E1" s="69"/>
      <c r="F1" s="69"/>
      <c r="G1" s="6"/>
      <c r="H1" s="6"/>
    </row>
    <row r="2" spans="1:8" ht="19.5" customHeight="1">
      <c r="A2" s="4"/>
      <c r="B2" s="5"/>
      <c r="C2" s="5"/>
      <c r="D2" s="72" t="s">
        <v>6</v>
      </c>
      <c r="E2" s="72"/>
      <c r="F2" s="72"/>
      <c r="G2" s="6"/>
      <c r="H2" s="6"/>
    </row>
    <row r="3" spans="1:8" ht="15.75" customHeight="1">
      <c r="A3" s="4"/>
      <c r="B3" s="5"/>
      <c r="C3" s="5"/>
      <c r="D3" s="72" t="s">
        <v>32</v>
      </c>
      <c r="E3" s="72"/>
      <c r="F3" s="72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0" t="s">
        <v>27</v>
      </c>
      <c r="B5" s="60"/>
      <c r="C5" s="60"/>
      <c r="D5" s="60"/>
      <c r="E5" s="60"/>
      <c r="F5" s="60"/>
      <c r="G5" s="60"/>
      <c r="H5" s="60"/>
    </row>
    <row r="6" spans="1:8" ht="36" customHeight="1">
      <c r="A6" s="60" t="s">
        <v>29</v>
      </c>
      <c r="B6" s="60"/>
      <c r="C6" s="60"/>
      <c r="D6" s="60"/>
      <c r="E6" s="60"/>
      <c r="F6" s="60"/>
      <c r="G6" s="1"/>
      <c r="H6" s="1"/>
    </row>
    <row r="7" spans="1:8" ht="24" customHeight="1" thickBot="1">
      <c r="A7" s="4"/>
      <c r="B7" s="5"/>
      <c r="D7" s="4"/>
      <c r="E7" s="71" t="s">
        <v>28</v>
      </c>
      <c r="F7" s="71"/>
      <c r="G7" s="4"/>
      <c r="H7" s="4"/>
    </row>
    <row r="8" spans="1:11" ht="21" customHeight="1">
      <c r="A8" s="62" t="s">
        <v>4</v>
      </c>
      <c r="B8" s="64" t="s">
        <v>25</v>
      </c>
      <c r="C8" s="66" t="s">
        <v>5</v>
      </c>
      <c r="D8" s="66" t="s">
        <v>21</v>
      </c>
      <c r="E8" s="66" t="s">
        <v>7</v>
      </c>
      <c r="F8" s="68"/>
      <c r="G8" s="3"/>
      <c r="H8" s="73"/>
      <c r="K8" s="10"/>
    </row>
    <row r="9" spans="1:8" ht="12.75" customHeight="1">
      <c r="A9" s="63"/>
      <c r="B9" s="65"/>
      <c r="C9" s="67"/>
      <c r="D9" s="67"/>
      <c r="E9" s="67" t="s">
        <v>5</v>
      </c>
      <c r="F9" s="61" t="s">
        <v>30</v>
      </c>
      <c r="G9" s="3"/>
      <c r="H9" s="73"/>
    </row>
    <row r="10" spans="1:8" ht="24" customHeight="1">
      <c r="A10" s="63"/>
      <c r="B10" s="65"/>
      <c r="C10" s="67"/>
      <c r="D10" s="67"/>
      <c r="E10" s="75"/>
      <c r="F10" s="61"/>
      <c r="G10" s="3"/>
      <c r="H10" s="73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52103843.97999999</v>
      </c>
      <c r="D12" s="19">
        <f>D13+D14+D17+D20</f>
        <v>-126048044.53</v>
      </c>
      <c r="E12" s="19">
        <f>E13+E14+E17+E20</f>
        <v>178151888.51</v>
      </c>
      <c r="F12" s="20">
        <f>F13+F14+F17+F20</f>
        <v>174650738.51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52103843.97999999</v>
      </c>
      <c r="D20" s="24">
        <f>D21+D24</f>
        <v>-126048044.53</v>
      </c>
      <c r="E20" s="24">
        <f>E21+E24</f>
        <v>178151888.51</v>
      </c>
      <c r="F20" s="25">
        <f>F21+F24</f>
        <v>174650738.51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52103843.98</v>
      </c>
      <c r="D21" s="28">
        <f>D22-D23</f>
        <v>6210216.470000001</v>
      </c>
      <c r="E21" s="28">
        <f>E22-E23</f>
        <v>45893627.51</v>
      </c>
      <c r="F21" s="29">
        <f>F22-F23</f>
        <v>42392477.51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53907395.18</v>
      </c>
      <c r="D22" s="28">
        <v>6936117.99</v>
      </c>
      <c r="E22" s="28">
        <v>46971277.19</v>
      </c>
      <c r="F22" s="29">
        <v>43078026.39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1803551.2000000016</v>
      </c>
      <c r="D23" s="28">
        <f>1489201.16-112451-27450-196000-32998.64-330000-14400-50000</f>
        <v>725901.52</v>
      </c>
      <c r="E23" s="28">
        <f>32943203.28-300000-4181514-2000000-95000-8500000-65000-9381026-3135813.6-700000-3200000-165000-142200</f>
        <v>1077649.6800000016</v>
      </c>
      <c r="F23" s="29">
        <f>32313902.48-300000-4181514-2000000-8500000-65000-9381026-3135813.6-700000-3200000-165000</f>
        <v>685548.8800000008</v>
      </c>
      <c r="G23" s="30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23</v>
      </c>
      <c r="C24" s="28">
        <f t="shared" si="0"/>
        <v>0</v>
      </c>
      <c r="D24" s="28">
        <f>-52300000+8500000-25640714-1700000-280000-70000-650000-25412000-400000-19445000-12710200-870000-320000-421500-150000-310000-78847</f>
        <v>-132258261</v>
      </c>
      <c r="E24" s="28">
        <f>52300000-8500000+25640714+1700000+280000+70000+650000+25412000+400000+19445000+12710200+870000+320000+421500+150000+310000+78847</f>
        <v>132258261</v>
      </c>
      <c r="F24" s="29">
        <f>52300000-8500000+25640714+1700000+280000+70000+650000+25412000+400000+19445000+12710200+870000+320000+421500+150000+310000+78847</f>
        <v>132258261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52103843.97999999</v>
      </c>
      <c r="D25" s="24">
        <f aca="true" t="shared" si="1" ref="D25:F26">D26+D29</f>
        <v>-126048044.53</v>
      </c>
      <c r="E25" s="24">
        <f t="shared" si="1"/>
        <v>178151888.51</v>
      </c>
      <c r="F25" s="25">
        <f t="shared" si="1"/>
        <v>174650738.51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52103843.97999999</v>
      </c>
      <c r="D26" s="24">
        <f t="shared" si="1"/>
        <v>-126048044.53</v>
      </c>
      <c r="E26" s="24">
        <f t="shared" si="1"/>
        <v>178151888.51</v>
      </c>
      <c r="F26" s="25">
        <f t="shared" si="1"/>
        <v>174650738.51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52103843.97999999</v>
      </c>
      <c r="D30" s="24">
        <f>D31+D34</f>
        <v>-126048044.53</v>
      </c>
      <c r="E30" s="24">
        <f>E31+E34</f>
        <v>178151888.51</v>
      </c>
      <c r="F30" s="25">
        <f>F31+F34</f>
        <v>174650738.51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52103843.98</v>
      </c>
      <c r="D31" s="28">
        <f>D32-D33</f>
        <v>6210216.470000001</v>
      </c>
      <c r="E31" s="28">
        <f>E32-E33</f>
        <v>45893627.51</v>
      </c>
      <c r="F31" s="29">
        <f>F32-F33</f>
        <v>42392477.51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53907395.18</v>
      </c>
      <c r="D32" s="28">
        <v>6936117.99</v>
      </c>
      <c r="E32" s="28">
        <f aca="true" t="shared" si="2" ref="E32:F34">E22</f>
        <v>46971277.19</v>
      </c>
      <c r="F32" s="29">
        <f t="shared" si="2"/>
        <v>43078026.39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1803551.2000000016</v>
      </c>
      <c r="D33" s="28">
        <f>D23</f>
        <v>725901.52</v>
      </c>
      <c r="E33" s="28">
        <f t="shared" si="2"/>
        <v>1077649.6800000016</v>
      </c>
      <c r="F33" s="29">
        <f t="shared" si="2"/>
        <v>685548.8800000008</v>
      </c>
      <c r="G33" s="30"/>
      <c r="H33" s="30"/>
    </row>
    <row r="34" spans="1:8" ht="51" customHeight="1" thickBot="1">
      <c r="A34" s="47">
        <v>602400</v>
      </c>
      <c r="B34" s="48" t="s">
        <v>24</v>
      </c>
      <c r="C34" s="49">
        <f t="shared" si="0"/>
        <v>0</v>
      </c>
      <c r="D34" s="28">
        <f>D24</f>
        <v>-132258261</v>
      </c>
      <c r="E34" s="28">
        <f t="shared" si="2"/>
        <v>132258261</v>
      </c>
      <c r="F34" s="29">
        <f t="shared" si="2"/>
        <v>132258261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52103843.97999999</v>
      </c>
      <c r="D35" s="52">
        <f>D12</f>
        <v>-126048044.53</v>
      </c>
      <c r="E35" s="52">
        <f>E12</f>
        <v>178151888.51</v>
      </c>
      <c r="F35" s="53">
        <f>F12</f>
        <v>174650738.51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74" t="s">
        <v>22</v>
      </c>
      <c r="B37" s="74"/>
      <c r="C37" s="57"/>
      <c r="D37" s="58"/>
      <c r="E37" s="70" t="s">
        <v>26</v>
      </c>
      <c r="F37" s="70"/>
      <c r="G37" s="4"/>
      <c r="H37" s="4"/>
    </row>
  </sheetData>
  <sheetProtection/>
  <mergeCells count="16"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2015-11-04T12:40:00Z</cp:lastPrinted>
  <dcterms:created xsi:type="dcterms:W3CDTF">2002-01-15T08:53:22Z</dcterms:created>
  <dcterms:modified xsi:type="dcterms:W3CDTF">2015-11-04T12:40:05Z</dcterms:modified>
  <cp:category/>
  <cp:version/>
  <cp:contentType/>
  <cp:contentStatus/>
</cp:coreProperties>
</file>