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<sst xmlns="http://schemas.openxmlformats.org/spreadsheetml/2006/main" count="39" uniqueCount="32">
  <si>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</si>
  <si>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</si>
  <si>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</si>
  <si>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</si>
  <si>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</si>
  <si>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</si>
  <si>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</si>
  <si>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</si>
  <si>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</si>
  <si>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</si>
  <si>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</si>
  <si>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</si>
  <si>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</si>
  <si>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</si>
  <si>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</si>
  <si>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</si>
  <si>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</si>
  <si>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</si>
  <si>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</si>
  <si>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</si>
  <si>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</si>
  <si>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</si>
  <si>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</si>
  <si>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</si>
  <si>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</si>
  <si>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</si>
  <si>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</si>
  <si>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Фінансування міського бюджету на 2015 рік</t>
  </si>
  <si>
    <t>в т.ч.бюджет розвитку</t>
  </si>
  <si>
    <t>І. Марковський</t>
  </si>
  <si>
    <t>Додаток 2</t>
  </si>
  <si>
    <t>04 червня 2015 року № 4112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</si>
</sst>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5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49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0.74609375" style="1" customWidth="1"/>
    <col min="8" max="8" width="0.37109375" style="1" hidden="1" customWidth="1"/>
    <col min="9" max="9" width="18.375" style="4" customWidth="1"/>
    <col min="10" max="10" width="18.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68" t="s">
        <v>30</v>
      </c>
      <c r="E1" s="68"/>
      <c r="F1" s="68"/>
      <c r="G1" s="29"/>
      <c r="H1" s="29"/>
    </row>
    <row r="2" spans="1:8" ht="19.5" customHeight="1">
      <c r="A2" s="8"/>
      <c r="B2" s="9"/>
      <c r="C2" s="9"/>
      <c r="D2" s="71" t="s">
        <v>6</v>
      </c>
      <c r="E2" s="71"/>
      <c r="F2" s="71"/>
      <c r="G2" s="29"/>
      <c r="H2" s="29"/>
    </row>
    <row r="3" spans="1:8" ht="15.75" customHeight="1">
      <c r="A3" s="8"/>
      <c r="B3" s="9"/>
      <c r="C3" s="9"/>
      <c r="D3" s="71" t="s">
        <v>31</v>
      </c>
      <c r="E3" s="71"/>
      <c r="F3" s="71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72" t="s">
        <v>27</v>
      </c>
      <c r="B5" s="72"/>
      <c r="C5" s="72"/>
      <c r="D5" s="72"/>
      <c r="E5" s="72"/>
      <c r="F5" s="72"/>
      <c r="G5" s="72"/>
      <c r="H5" s="7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3"/>
      <c r="B6" s="43"/>
      <c r="C6" s="43"/>
      <c r="D6" s="43"/>
      <c r="E6" s="43"/>
      <c r="F6" s="43"/>
      <c r="G6" s="43"/>
      <c r="H6" s="4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4"/>
      <c r="D7" s="22"/>
      <c r="E7" s="70" t="s">
        <v>23</v>
      </c>
      <c r="F7" s="70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9" t="s">
        <v>4</v>
      </c>
      <c r="B8" s="81" t="s">
        <v>26</v>
      </c>
      <c r="C8" s="75" t="s">
        <v>5</v>
      </c>
      <c r="D8" s="75" t="s">
        <v>21</v>
      </c>
      <c r="E8" s="75" t="s">
        <v>7</v>
      </c>
      <c r="F8" s="83"/>
      <c r="G8" s="45"/>
      <c r="H8" s="73"/>
      <c r="I8" s="15"/>
      <c r="J8" s="15"/>
      <c r="K8" s="6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80"/>
      <c r="B9" s="82"/>
      <c r="C9" s="76"/>
      <c r="D9" s="76"/>
      <c r="E9" s="76" t="s">
        <v>5</v>
      </c>
      <c r="F9" s="78" t="s">
        <v>28</v>
      </c>
      <c r="G9" s="45"/>
      <c r="H9" s="7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80"/>
      <c r="B10" s="82"/>
      <c r="C10" s="76"/>
      <c r="D10" s="76"/>
      <c r="E10" s="77"/>
      <c r="F10" s="78"/>
      <c r="G10" s="45"/>
      <c r="H10" s="7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6">
        <v>1</v>
      </c>
      <c r="B11" s="47" t="s">
        <v>0</v>
      </c>
      <c r="C11" s="48">
        <v>3</v>
      </c>
      <c r="D11" s="48">
        <v>4</v>
      </c>
      <c r="E11" s="48">
        <v>5</v>
      </c>
      <c r="F11" s="49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0">
        <v>200000</v>
      </c>
      <c r="B12" s="51" t="s">
        <v>1</v>
      </c>
      <c r="C12" s="52">
        <f aca="true" t="shared" si="0" ref="C12:C35">D12+E12</f>
        <v>51897243.97999999</v>
      </c>
      <c r="D12" s="52">
        <f>D13+D14+D17+D20</f>
        <v>-37654183.53</v>
      </c>
      <c r="E12" s="52">
        <f>E13+E14+E17+E20</f>
        <v>89551427.50999999</v>
      </c>
      <c r="F12" s="53">
        <f>F13+F14+F17+F20</f>
        <v>86192477.50999999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2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51897243.97999999</v>
      </c>
      <c r="D20" s="34">
        <f>D21+D24</f>
        <v>-37654183.53</v>
      </c>
      <c r="E20" s="34">
        <f>E21+E24</f>
        <v>89551427.50999999</v>
      </c>
      <c r="F20" s="35">
        <f>F21+F24</f>
        <v>86192477.50999999</v>
      </c>
      <c r="G20" s="19"/>
      <c r="H20" s="19"/>
      <c r="I20" s="64"/>
      <c r="J20" s="6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51897243.98</v>
      </c>
      <c r="D21" s="38">
        <f>D22-D23</f>
        <v>6145816.470000001</v>
      </c>
      <c r="E21" s="38">
        <f>E22-E23</f>
        <v>45751427.51</v>
      </c>
      <c r="F21" s="39">
        <f>F22-F23</f>
        <v>42392477.51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2010151.2000000016</v>
      </c>
      <c r="D23" s="38">
        <f>1489201.16-112451-27450-196000-32998.64-330000</f>
        <v>790301.52</v>
      </c>
      <c r="E23" s="38">
        <f>32943203.28-300000-4181514-2000000-95000-8500000-65000-9381026-3135813.6-700000-3200000-165000</f>
        <v>1219849.6800000016</v>
      </c>
      <c r="F23" s="39">
        <f>32313902.48-300000-4181514-2000000-8500000-65000-9381026-3135813.6-700000-3200000-165000</f>
        <v>685548.8800000008</v>
      </c>
      <c r="G23" s="14"/>
      <c r="H23" s="14"/>
      <c r="I23" s="66"/>
      <c r="J23" s="66"/>
      <c r="K23" s="67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24</v>
      </c>
      <c r="C24" s="38">
        <f t="shared" si="0"/>
        <v>0</v>
      </c>
      <c r="D24" s="38">
        <f>-52300000+8500000</f>
        <v>-43800000</v>
      </c>
      <c r="E24" s="38">
        <f>52300000-8500000</f>
        <v>43800000</v>
      </c>
      <c r="F24" s="39">
        <f>52300000-8500000</f>
        <v>43800000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51897243.97999999</v>
      </c>
      <c r="D25" s="34">
        <f aca="true" t="shared" si="1" ref="D25:F26">D26+D29</f>
        <v>-37654183.53</v>
      </c>
      <c r="E25" s="34">
        <f t="shared" si="1"/>
        <v>89551427.50999999</v>
      </c>
      <c r="F25" s="35">
        <f t="shared" si="1"/>
        <v>86192477.50999999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51897243.97999999</v>
      </c>
      <c r="D26" s="34">
        <f t="shared" si="1"/>
        <v>-37654183.53</v>
      </c>
      <c r="E26" s="34">
        <f t="shared" si="1"/>
        <v>89551427.50999999</v>
      </c>
      <c r="F26" s="35">
        <f t="shared" si="1"/>
        <v>86192477.50999999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3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51897243.97999999</v>
      </c>
      <c r="D30" s="34">
        <f>D31+D34</f>
        <v>-37654183.53</v>
      </c>
      <c r="E30" s="34">
        <f>E31+E34</f>
        <v>89551427.50999999</v>
      </c>
      <c r="F30" s="35">
        <f>F31+F34</f>
        <v>86192477.50999999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51897243.98</v>
      </c>
      <c r="D31" s="38">
        <f>D32-D33</f>
        <v>6145816.470000001</v>
      </c>
      <c r="E31" s="38">
        <f>E32-E33</f>
        <v>45751427.51</v>
      </c>
      <c r="F31" s="39">
        <f>F32-F33</f>
        <v>42392477.51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2010151.2000000016</v>
      </c>
      <c r="D33" s="38">
        <f>D23</f>
        <v>790301.52</v>
      </c>
      <c r="E33" s="38">
        <f t="shared" si="2"/>
        <v>1219849.6800000016</v>
      </c>
      <c r="F33" s="39">
        <f t="shared" si="2"/>
        <v>685548.8800000008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4">
        <v>602400</v>
      </c>
      <c r="B34" s="55" t="s">
        <v>25</v>
      </c>
      <c r="C34" s="56">
        <f t="shared" si="0"/>
        <v>0</v>
      </c>
      <c r="D34" s="38">
        <f>D24</f>
        <v>-43800000</v>
      </c>
      <c r="E34" s="38">
        <f t="shared" si="2"/>
        <v>43800000</v>
      </c>
      <c r="F34" s="39">
        <f t="shared" si="2"/>
        <v>43800000</v>
      </c>
      <c r="G34" s="8"/>
      <c r="H34" s="8"/>
    </row>
    <row r="35" spans="1:8" ht="24.75" customHeight="1" thickBot="1">
      <c r="A35" s="57"/>
      <c r="B35" s="58" t="s">
        <v>3</v>
      </c>
      <c r="C35" s="59">
        <f t="shared" si="0"/>
        <v>51897243.97999999</v>
      </c>
      <c r="D35" s="59">
        <f>D12</f>
        <v>-37654183.53</v>
      </c>
      <c r="E35" s="59">
        <f>E12</f>
        <v>89551427.50999999</v>
      </c>
      <c r="F35" s="60">
        <f>F12</f>
        <v>86192477.50999999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74" t="s">
        <v>22</v>
      </c>
      <c r="B37" s="74"/>
      <c r="C37" s="32"/>
      <c r="D37" s="30"/>
      <c r="E37" s="69" t="s">
        <v>29</v>
      </c>
      <c r="F37" s="69"/>
      <c r="G37" s="8"/>
      <c r="H37" s="8"/>
    </row>
  </sheetData>
  <sheetProtection/>
  <mergeCells count="15">
    <mergeCell ref="F9:F10"/>
    <mergeCell ref="A8:A10"/>
    <mergeCell ref="B8:B10"/>
    <mergeCell ref="D8:D10"/>
    <mergeCell ref="E8:F8"/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</mergeCells>
  <printOptions/>
  <pageMargins left="0.86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Ganjuk_L</cp:lastModifiedBy>
  <cp:lastPrinted>2015-06-05T05:37:23Z</cp:lastPrinted>
  <dcterms:created xsi:type="dcterms:W3CDTF">2002-01-15T08:53:22Z</dcterms:created>
  <dcterms:modified xsi:type="dcterms:W3CDTF">2015-06-05T05:37:25Z</dcterms:modified>
  <cp:category/>
  <cp:version/>
  <cp:contentType/>
  <cp:contentStatus/>
</cp:coreProperties>
</file>