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населення зміни фарб" sheetId="1" r:id="rId1"/>
    <sheet name="інші зміни фарб" sheetId="2" r:id="rId2"/>
    <sheet name="Лист3" sheetId="3" r:id="rId3"/>
  </sheets>
  <definedNames>
    <definedName name="_xlnm.Print_Titles" localSheetId="0">' населення зміни фарб'!$11:$12</definedName>
  </definedNames>
  <calcPr fullCalcOnLoad="1"/>
</workbook>
</file>

<file path=xl/sharedStrings.xml><?xml version="1.0" encoding="utf-8"?>
<sst xmlns="http://schemas.openxmlformats.org/spreadsheetml/2006/main" count="236" uniqueCount="174">
  <si>
    <t>Додаток 1</t>
  </si>
  <si>
    <t>до рішення виконавчого комітету</t>
  </si>
  <si>
    <t>Кіровоградської міської ради</t>
  </si>
  <si>
    <t>(грн. за 1 кв.м)</t>
  </si>
  <si>
    <t>Адреса житлового будинку</t>
  </si>
  <si>
    <t>Прибирання прибудинкової території</t>
  </si>
  <si>
    <t>Вивезення побутових відходів</t>
  </si>
  <si>
    <t>Технічне обслуговування ліфтів</t>
  </si>
  <si>
    <t>Енергопостачання для ліфтів</t>
  </si>
  <si>
    <t>Дератизація</t>
  </si>
  <si>
    <t xml:space="preserve">Технічне обслуговування внутрішньобудинкових систем </t>
  </si>
  <si>
    <t>Обслуговування димовентиляційних каналів</t>
  </si>
  <si>
    <t xml:space="preserve">Поточний ремонт </t>
  </si>
  <si>
    <t>Посипання прзначеної для проходу та проїзду частини прибудинкової території протиожеледними сумішами</t>
  </si>
  <si>
    <t>Освітлення місць загального користування, підвалів</t>
  </si>
  <si>
    <t xml:space="preserve">Всього </t>
  </si>
  <si>
    <t>Тариф з урахуванням ПДВ</t>
  </si>
  <si>
    <t>Продовження додатка 1</t>
  </si>
  <si>
    <t>вул. 8-го Березня, 3/20</t>
  </si>
  <si>
    <t>вул. Авіаційна, 72</t>
  </si>
  <si>
    <t>вул. Бєлінського, 2</t>
  </si>
  <si>
    <t>вул. Бєлінського, 2-а</t>
  </si>
  <si>
    <t>вул. Бєлінського, 2-б</t>
  </si>
  <si>
    <t>вул. Бєлінського, 4</t>
  </si>
  <si>
    <t>вул. Братиславська, 9-а</t>
  </si>
  <si>
    <t>вул. Братиславська, 9-б</t>
  </si>
  <si>
    <t>вул. Братиславська, 9-в</t>
  </si>
  <si>
    <t>вул. Братиславська, 9-г</t>
  </si>
  <si>
    <t>вул. Братиславська, 9-д</t>
  </si>
  <si>
    <t>вул. Будівельників, 1-а</t>
  </si>
  <si>
    <t>вул. Варшавська, 2-а</t>
  </si>
  <si>
    <t>вул. Варшавська, 2-б</t>
  </si>
  <si>
    <t>вул. Варшавська, 90</t>
  </si>
  <si>
    <t>вул. Воровського, 100</t>
  </si>
  <si>
    <t>вул. Воровського, 98</t>
  </si>
  <si>
    <t>вул. Гайдара, 10</t>
  </si>
  <si>
    <t>вул. Гайдара, 12/6</t>
  </si>
  <si>
    <t>вул. Гайдара, 14</t>
  </si>
  <si>
    <t>вул. Гайдара, 16</t>
  </si>
  <si>
    <t>вул. Гайдара, 18</t>
  </si>
  <si>
    <t>вул. Гайдара, 2</t>
  </si>
  <si>
    <t>вул. Гайдара, 24</t>
  </si>
  <si>
    <t>вул. Гайдара, 27</t>
  </si>
  <si>
    <t>вул. Гайдара, 29</t>
  </si>
  <si>
    <t>вул. Гайдара, 30</t>
  </si>
  <si>
    <t>вул. Гайдара, 32</t>
  </si>
  <si>
    <t>вул. Гайдара, 34</t>
  </si>
  <si>
    <t>вул. Гайдара, 36</t>
  </si>
  <si>
    <t>вул. Гайдара, 38</t>
  </si>
  <si>
    <t>вул. Гайдара, 4</t>
  </si>
  <si>
    <t>вул. Гайдара, 40</t>
  </si>
  <si>
    <t>вул. Гайдара, 53</t>
  </si>
  <si>
    <t>вул. Гайдара, 63</t>
  </si>
  <si>
    <t>вул. Гайдара, 8</t>
  </si>
  <si>
    <t>вул. Добровольського, 11</t>
  </si>
  <si>
    <t>вул. Добровольського, 13</t>
  </si>
  <si>
    <t>вул. Добровольського, 14</t>
  </si>
  <si>
    <t>вул. Добровольського, 15</t>
  </si>
  <si>
    <t>вул. Добровольського, 16</t>
  </si>
  <si>
    <t>вул. Добровольського, 18</t>
  </si>
  <si>
    <t>вул. Добровольського, 20</t>
  </si>
  <si>
    <t>вул. Добровольського, 24</t>
  </si>
  <si>
    <t>вул. Добровольського, 26</t>
  </si>
  <si>
    <t>вул. Добровольського, 3</t>
  </si>
  <si>
    <t>вул. Добровольського, 5</t>
  </si>
  <si>
    <t>вул. Добровольського, 6</t>
  </si>
  <si>
    <t>вул. Добровольського, 7</t>
  </si>
  <si>
    <t>вул. Добровольського, 9</t>
  </si>
  <si>
    <t>вул. Індустріальна, 50</t>
  </si>
  <si>
    <t>вул. Індустріальна, 73</t>
  </si>
  <si>
    <t>вул. Колгоспна, 69</t>
  </si>
  <si>
    <t>вул. Короленка, 2</t>
  </si>
  <si>
    <t>вул. Короленка, 24</t>
  </si>
  <si>
    <t>вул. Короленка, 26</t>
  </si>
  <si>
    <t>вул. Короленка, 28</t>
  </si>
  <si>
    <t>вул. Короленка, 30</t>
  </si>
  <si>
    <t>вул. Короленка, 32</t>
  </si>
  <si>
    <t>вул. Короленка, 34</t>
  </si>
  <si>
    <t>вул. Короленка, 38</t>
  </si>
  <si>
    <t>вул. Короленка, 40</t>
  </si>
  <si>
    <t>вул. Короленка, 42</t>
  </si>
  <si>
    <t>вул. Короленка, 48</t>
  </si>
  <si>
    <t>вул. Короленка, 52</t>
  </si>
  <si>
    <t>вул. Короленка, 58/12</t>
  </si>
  <si>
    <t>вул. Куйбишева, 1</t>
  </si>
  <si>
    <t>вул. Куйбишева, 1-а</t>
  </si>
  <si>
    <t>вул. Куйбишева, 1-б</t>
  </si>
  <si>
    <t>вул. Куйбишева, 1-в</t>
  </si>
  <si>
    <t>вул. Куйбишева, 2</t>
  </si>
  <si>
    <t>вул. Куйбишева, 2-в</t>
  </si>
  <si>
    <t>вул. Куйбишева, 2-д</t>
  </si>
  <si>
    <t>вул. Куйбишева, 3</t>
  </si>
  <si>
    <t>вул. Куйбишева, 4-а</t>
  </si>
  <si>
    <t>вул. Куйбишева, 5</t>
  </si>
  <si>
    <t>вул. Миру, 1/5</t>
  </si>
  <si>
    <t>вул. Миру, 10</t>
  </si>
  <si>
    <t>вул. Миру, 11/2</t>
  </si>
  <si>
    <t>вул. Миру, 12</t>
  </si>
  <si>
    <t>вул. Миру, 13</t>
  </si>
  <si>
    <t>вул. Миру, 15</t>
  </si>
  <si>
    <t>вул. Миру, 17-а</t>
  </si>
  <si>
    <t>вул. Миру, 2/7</t>
  </si>
  <si>
    <t>вул. Миру, 27</t>
  </si>
  <si>
    <t>вул. Миру, 29</t>
  </si>
  <si>
    <t>вул. Миру, 3</t>
  </si>
  <si>
    <t>вул. Миру, 31</t>
  </si>
  <si>
    <t>вул. Миру, 33</t>
  </si>
  <si>
    <t>вул. Миру, 4</t>
  </si>
  <si>
    <t>вул. Миру, 5</t>
  </si>
  <si>
    <t>вул. Миру, 7</t>
  </si>
  <si>
    <t>вул. Миру, 8</t>
  </si>
  <si>
    <t>вул. Миру, 9/1</t>
  </si>
  <si>
    <t>вул. Мінська, 110</t>
  </si>
  <si>
    <t>вул. Павлоградська, 52-а</t>
  </si>
  <si>
    <t>вул. Партизанська, 3</t>
  </si>
  <si>
    <t>вул. Пляжна, 1</t>
  </si>
  <si>
    <t>вул. Пляжна, 2</t>
  </si>
  <si>
    <t>вул. Пляжна, 3</t>
  </si>
  <si>
    <t>вул. Пляжна, 80</t>
  </si>
  <si>
    <t>вул. Пляжна, 82</t>
  </si>
  <si>
    <t>вул. Пляжна, 84</t>
  </si>
  <si>
    <t>вул. Пляжна, 86</t>
  </si>
  <si>
    <t>вул. Севастопольська, 11</t>
  </si>
  <si>
    <t>вул. Севастопольська, 13</t>
  </si>
  <si>
    <t>вул. Севастопольська, 3</t>
  </si>
  <si>
    <t>вул. Степанова, 97</t>
  </si>
  <si>
    <t>вул. Степанова, 99</t>
  </si>
  <si>
    <t>вул. Тельмана, 1</t>
  </si>
  <si>
    <t>вул. Тельмана, 10</t>
  </si>
  <si>
    <t>вул. Тельмана, 5</t>
  </si>
  <si>
    <t>вул. Тельмана, 81</t>
  </si>
  <si>
    <t>вул. Тельмана, 83</t>
  </si>
  <si>
    <t>вул. Тельмана, 85</t>
  </si>
  <si>
    <t>вул. Тельмана, 87</t>
  </si>
  <si>
    <t>вул. Тельмана, 89</t>
  </si>
  <si>
    <t>вул. Ціолковського, 1-в</t>
  </si>
  <si>
    <t>вул. Ціолковського, 1-г</t>
  </si>
  <si>
    <t>вул. Ціолковського, 1-д</t>
  </si>
  <si>
    <t>вул. Ціолковського, 1-е</t>
  </si>
  <si>
    <t>вул. Червонозорівська, 11/8</t>
  </si>
  <si>
    <t>вул. Червонозорівська, 15, корп. 1</t>
  </si>
  <si>
    <t>вул. Червонозорівська, 15, корп. 2</t>
  </si>
  <si>
    <t>вул. Червонозорівська, 15, корп. 3</t>
  </si>
  <si>
    <t>вул. Червонозорівська, 17</t>
  </si>
  <si>
    <t>вул. Червонозорівська, 23-а</t>
  </si>
  <si>
    <t>вул. Червонозорівська, 23-б</t>
  </si>
  <si>
    <t>вул. Червонозорівська, 23-в</t>
  </si>
  <si>
    <t>вул. Червонозорівська, 37/12</t>
  </si>
  <si>
    <t>вул. Червонозорівська, 5-а</t>
  </si>
  <si>
    <t>вул. Червонозорівська, 7</t>
  </si>
  <si>
    <t>вул. Червонозорівська, 9</t>
  </si>
  <si>
    <t>вул. Ярославська, 95/48</t>
  </si>
  <si>
    <t xml:space="preserve"> </t>
  </si>
  <si>
    <t>Начальник управління економіки</t>
  </si>
  <si>
    <t>О. Осауленко</t>
  </si>
  <si>
    <t>№ з/п</t>
  </si>
  <si>
    <t xml:space="preserve">                                                                                                            </t>
  </si>
  <si>
    <t xml:space="preserve">                                                                             </t>
  </si>
  <si>
    <t xml:space="preserve">  </t>
  </si>
  <si>
    <t>Додаток 2</t>
  </si>
  <si>
    <t>Поточний ремонт</t>
  </si>
  <si>
    <t>Посипання частини прибудинкової території протиожеледними сумішами</t>
  </si>
  <si>
    <t>Всього вартість</t>
  </si>
  <si>
    <t>Тариф (в т. ч. ПДВ та рентабельність)</t>
  </si>
  <si>
    <t>вул. Червонозорівська, 15, к. 1</t>
  </si>
  <si>
    <t>вул. Червонозорівська, 15, к. 3</t>
  </si>
  <si>
    <t xml:space="preserve">     О.Осауленко </t>
  </si>
  <si>
    <t xml:space="preserve">                                  Тарифи на послуги  з утримання будинків і споруд та прибудинкових територій для інших споживачів в житлових будинках </t>
  </si>
  <si>
    <t xml:space="preserve"> "23 "   </t>
  </si>
  <si>
    <t xml:space="preserve">січня </t>
  </si>
  <si>
    <t>2013 року</t>
  </si>
  <si>
    <t>"23   січня     2013 року</t>
  </si>
  <si>
    <t>№ 29</t>
  </si>
  <si>
    <t xml:space="preserve"> № 29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</si>
</sst>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"/>
  </numFmts>
  <fonts count="2">
    <font>
      <sz val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88" fontId="1" fillId="0" borderId="1" xfId="0" applyNumberFormat="1" applyFont="1" applyBorder="1" applyAlignment="1">
      <alignment/>
    </xf>
    <xf numFmtId="19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 horizontal="center" textRotation="90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8" fontId="1" fillId="0" borderId="1" xfId="0" applyNumberFormat="1" applyFont="1" applyFill="1" applyBorder="1" applyAlignment="1">
      <alignment/>
    </xf>
    <xf numFmtId="190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view="pageBreakPreview" zoomScale="75" zoomScaleNormal="75" zoomScaleSheetLayoutView="75" workbookViewId="0" topLeftCell="B1">
      <selection activeCell="I5" sqref="I5"/>
    </sheetView>
  </sheetViews>
  <sheetFormatPr defaultColWidth="9.140625" defaultRowHeight="12.75"/>
  <cols>
    <col min="1" max="1" width="8.8515625" style="2" customWidth="1"/>
    <col min="2" max="2" width="40.28125" style="1" customWidth="1"/>
    <col min="3" max="3" width="10.8515625" style="1" customWidth="1"/>
    <col min="4" max="4" width="12.8515625" style="1" customWidth="1"/>
    <col min="5" max="5" width="10.28125" style="1" customWidth="1"/>
    <col min="6" max="6" width="10.00390625" style="1" bestFit="1" customWidth="1"/>
    <col min="7" max="8" width="10.7109375" style="1" customWidth="1"/>
    <col min="9" max="9" width="11.421875" style="1" customWidth="1"/>
    <col min="10" max="10" width="10.7109375" style="1" customWidth="1"/>
    <col min="11" max="11" width="11.57421875" style="1" customWidth="1"/>
    <col min="12" max="12" width="11.00390625" style="1" customWidth="1"/>
    <col min="13" max="13" width="10.421875" style="1" bestFit="1" customWidth="1"/>
    <col min="14" max="14" width="12.00390625" style="1" customWidth="1"/>
    <col min="15" max="16384" width="9.140625" style="1" customWidth="1"/>
  </cols>
  <sheetData>
    <row r="1" ht="18.75">
      <c r="K1" s="1" t="s">
        <v>0</v>
      </c>
    </row>
    <row r="2" ht="18.75">
      <c r="K2" s="1" t="s">
        <v>1</v>
      </c>
    </row>
    <row r="3" ht="18.75">
      <c r="K3" s="1" t="s">
        <v>2</v>
      </c>
    </row>
    <row r="4" spans="11:14" ht="18.75">
      <c r="K4" s="1" t="s">
        <v>168</v>
      </c>
      <c r="L4" s="1" t="s">
        <v>169</v>
      </c>
      <c r="N4" s="1" t="s">
        <v>170</v>
      </c>
    </row>
    <row r="5" ht="18.75">
      <c r="K5" s="1" t="s">
        <v>173</v>
      </c>
    </row>
    <row r="6" spans="2:11" ht="18.75">
      <c r="B6" s="2" t="s">
        <v>152</v>
      </c>
      <c r="C6" s="2" t="s">
        <v>152</v>
      </c>
      <c r="D6" s="2" t="s">
        <v>152</v>
      </c>
      <c r="E6" s="2" t="s">
        <v>158</v>
      </c>
      <c r="F6" s="2" t="s">
        <v>152</v>
      </c>
      <c r="G6" s="2" t="s">
        <v>152</v>
      </c>
      <c r="H6" s="2" t="s">
        <v>152</v>
      </c>
      <c r="I6" s="2" t="s">
        <v>152</v>
      </c>
      <c r="K6" s="1" t="s">
        <v>152</v>
      </c>
    </row>
    <row r="7" spans="1:11" ht="18.75">
      <c r="A7" s="2" t="s">
        <v>156</v>
      </c>
      <c r="B7" s="2" t="s">
        <v>157</v>
      </c>
      <c r="C7" s="2" t="s">
        <v>152</v>
      </c>
      <c r="D7" s="2" t="s">
        <v>152</v>
      </c>
      <c r="E7" s="2" t="s">
        <v>152</v>
      </c>
      <c r="F7" s="2" t="s">
        <v>152</v>
      </c>
      <c r="G7" s="2" t="s">
        <v>152</v>
      </c>
      <c r="H7" s="2" t="s">
        <v>152</v>
      </c>
      <c r="I7" s="2" t="s">
        <v>152</v>
      </c>
      <c r="J7" s="2" t="s">
        <v>152</v>
      </c>
      <c r="K7" s="1" t="s">
        <v>3</v>
      </c>
    </row>
    <row r="8" ht="0.75" customHeight="1"/>
    <row r="9" spans="1:21" s="3" customFormat="1" ht="192.75" customHeight="1">
      <c r="A9" s="10" t="s">
        <v>155</v>
      </c>
      <c r="B9" s="10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  <c r="K9" s="11" t="s">
        <v>13</v>
      </c>
      <c r="L9" s="11" t="s">
        <v>14</v>
      </c>
      <c r="M9" s="11" t="s">
        <v>15</v>
      </c>
      <c r="N9" s="11" t="s">
        <v>16</v>
      </c>
      <c r="O9" s="12"/>
      <c r="P9" s="12"/>
      <c r="Q9" s="12"/>
      <c r="R9" s="12"/>
      <c r="S9" s="12"/>
      <c r="T9" s="12"/>
      <c r="U9" s="12"/>
    </row>
    <row r="10" spans="1:21" ht="0.75" customHeight="1" hidden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8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 t="s">
        <v>17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8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4"/>
      <c r="P12" s="14"/>
      <c r="Q12" s="14"/>
      <c r="R12" s="14"/>
      <c r="S12" s="14"/>
      <c r="T12" s="14"/>
      <c r="U12" s="14"/>
    </row>
    <row r="13" spans="1:21" ht="18.75">
      <c r="A13" s="15">
        <v>1</v>
      </c>
      <c r="B13" s="16" t="s">
        <v>18</v>
      </c>
      <c r="C13" s="16"/>
      <c r="D13" s="16">
        <v>0.15502</v>
      </c>
      <c r="E13" s="16"/>
      <c r="F13" s="16"/>
      <c r="G13" s="16"/>
      <c r="H13" s="16"/>
      <c r="I13" s="16"/>
      <c r="J13" s="16"/>
      <c r="K13" s="16"/>
      <c r="L13" s="16"/>
      <c r="M13" s="16">
        <v>0.15502</v>
      </c>
      <c r="N13" s="17">
        <v>0.186</v>
      </c>
      <c r="O13" s="14"/>
      <c r="P13" s="14"/>
      <c r="Q13" s="14"/>
      <c r="R13" s="14"/>
      <c r="S13" s="14"/>
      <c r="T13" s="14"/>
      <c r="U13" s="14"/>
    </row>
    <row r="14" spans="1:21" ht="18.75">
      <c r="A14" s="15">
        <v>2</v>
      </c>
      <c r="B14" s="16" t="s">
        <v>19</v>
      </c>
      <c r="C14" s="16"/>
      <c r="D14" s="16">
        <v>0.22903</v>
      </c>
      <c r="E14" s="16"/>
      <c r="F14" s="16"/>
      <c r="G14" s="16"/>
      <c r="H14" s="16"/>
      <c r="I14" s="16"/>
      <c r="J14" s="16"/>
      <c r="K14" s="16"/>
      <c r="L14" s="16"/>
      <c r="M14" s="16">
        <v>0.22903</v>
      </c>
      <c r="N14" s="16">
        <v>0.2748</v>
      </c>
      <c r="O14" s="14"/>
      <c r="P14" s="14"/>
      <c r="Q14" s="14"/>
      <c r="R14" s="14"/>
      <c r="S14" s="14"/>
      <c r="T14" s="14"/>
      <c r="U14" s="14"/>
    </row>
    <row r="15" spans="1:21" ht="18.75">
      <c r="A15" s="15">
        <v>3</v>
      </c>
      <c r="B15" s="16" t="s">
        <v>20</v>
      </c>
      <c r="C15" s="16">
        <v>0.42304</v>
      </c>
      <c r="D15" s="16">
        <v>0.17309</v>
      </c>
      <c r="E15" s="16" t="s">
        <v>152</v>
      </c>
      <c r="F15" s="16" t="s">
        <v>152</v>
      </c>
      <c r="G15" s="18">
        <v>0.00666</v>
      </c>
      <c r="H15" s="16">
        <v>0.36213</v>
      </c>
      <c r="I15" s="16">
        <v>0.01812</v>
      </c>
      <c r="J15" s="16">
        <v>0.18777</v>
      </c>
      <c r="K15" s="16">
        <v>0.00017</v>
      </c>
      <c r="L15" s="16">
        <v>0.06982</v>
      </c>
      <c r="M15" s="16">
        <v>1.24081</v>
      </c>
      <c r="N15" s="17">
        <f>M15*1.2</f>
        <v>1.488972</v>
      </c>
      <c r="O15" s="14"/>
      <c r="P15" s="14"/>
      <c r="Q15" s="14"/>
      <c r="R15" s="14"/>
      <c r="S15" s="14"/>
      <c r="T15" s="14"/>
      <c r="U15" s="14"/>
    </row>
    <row r="16" spans="1:21" ht="18.75">
      <c r="A16" s="15">
        <v>4</v>
      </c>
      <c r="B16" s="16" t="s">
        <v>21</v>
      </c>
      <c r="C16" s="16">
        <v>0.41756</v>
      </c>
      <c r="D16" s="16">
        <v>0.16098</v>
      </c>
      <c r="E16" s="16"/>
      <c r="F16" s="16"/>
      <c r="G16" s="18">
        <v>0.00038</v>
      </c>
      <c r="H16" s="16">
        <v>0.36213</v>
      </c>
      <c r="I16" s="16">
        <v>0.02101</v>
      </c>
      <c r="J16" s="16">
        <v>0.15351</v>
      </c>
      <c r="K16" s="16">
        <v>0.00017</v>
      </c>
      <c r="L16" s="16">
        <v>0.06982</v>
      </c>
      <c r="M16" s="16">
        <f>C16+D16+E16+F16+G16+H16+I16+J16+K16+L16</f>
        <v>1.1855600000000002</v>
      </c>
      <c r="N16" s="17">
        <f aca="true" t="shared" si="0" ref="N16:N79">M16*1.2</f>
        <v>1.4226720000000002</v>
      </c>
      <c r="O16" s="14"/>
      <c r="P16" s="14"/>
      <c r="Q16" s="14"/>
      <c r="R16" s="14"/>
      <c r="S16" s="14"/>
      <c r="T16" s="14"/>
      <c r="U16" s="14"/>
    </row>
    <row r="17" spans="1:21" ht="18.75">
      <c r="A17" s="15">
        <v>5</v>
      </c>
      <c r="B17" s="16" t="s">
        <v>22</v>
      </c>
      <c r="C17" s="16">
        <v>0.41948</v>
      </c>
      <c r="D17" s="16">
        <v>0.14033</v>
      </c>
      <c r="E17" s="16"/>
      <c r="F17" s="16"/>
      <c r="G17" s="18">
        <v>0.00684</v>
      </c>
      <c r="H17" s="16">
        <v>0.36213</v>
      </c>
      <c r="I17" s="16">
        <v>0.01911</v>
      </c>
      <c r="J17" s="16">
        <v>0.08364</v>
      </c>
      <c r="K17" s="16">
        <v>0.00017</v>
      </c>
      <c r="L17" s="16">
        <v>0.06982</v>
      </c>
      <c r="M17" s="16">
        <f>C17+D17+E17+F17+G17+H17+I17+J17+K17+L17</f>
        <v>1.1015199999999998</v>
      </c>
      <c r="N17" s="17">
        <f t="shared" si="0"/>
        <v>1.3218239999999997</v>
      </c>
      <c r="O17" s="14"/>
      <c r="P17" s="14"/>
      <c r="Q17" s="14"/>
      <c r="R17" s="14"/>
      <c r="S17" s="14"/>
      <c r="T17" s="14"/>
      <c r="U17" s="14"/>
    </row>
    <row r="18" spans="1:21" ht="18.75">
      <c r="A18" s="15">
        <v>6</v>
      </c>
      <c r="B18" s="16" t="s">
        <v>23</v>
      </c>
      <c r="C18" s="16">
        <v>0.41574</v>
      </c>
      <c r="D18" s="16">
        <v>0.16455</v>
      </c>
      <c r="E18" s="16"/>
      <c r="F18" s="16"/>
      <c r="G18" s="18">
        <v>0.00747</v>
      </c>
      <c r="H18" s="16">
        <v>0.36213</v>
      </c>
      <c r="I18" s="16">
        <v>0.01848</v>
      </c>
      <c r="J18" s="16">
        <v>0.15168</v>
      </c>
      <c r="K18" s="16">
        <v>0.00015</v>
      </c>
      <c r="L18" s="16">
        <v>0.06982</v>
      </c>
      <c r="M18" s="18">
        <f>C18+D18+F18++G18+H18+I18+J18+K18+L18</f>
        <v>1.19002</v>
      </c>
      <c r="N18" s="17">
        <f t="shared" si="0"/>
        <v>1.428024</v>
      </c>
      <c r="O18" s="14"/>
      <c r="P18" s="14"/>
      <c r="Q18" s="14"/>
      <c r="R18" s="14"/>
      <c r="S18" s="14"/>
      <c r="T18" s="14"/>
      <c r="U18" s="14"/>
    </row>
    <row r="19" spans="1:21" ht="18.75">
      <c r="A19" s="15">
        <v>7</v>
      </c>
      <c r="B19" s="16" t="s">
        <v>24</v>
      </c>
      <c r="C19" s="18">
        <v>0.3838</v>
      </c>
      <c r="D19" s="16">
        <v>0.35121</v>
      </c>
      <c r="E19" s="16"/>
      <c r="F19" s="16"/>
      <c r="G19" s="16"/>
      <c r="H19" s="16"/>
      <c r="I19" s="16">
        <v>0.02648</v>
      </c>
      <c r="J19" s="16">
        <v>0.52358</v>
      </c>
      <c r="K19" s="16">
        <v>0.00016</v>
      </c>
      <c r="L19" s="16">
        <v>0.06982</v>
      </c>
      <c r="M19" s="16">
        <v>1.35503</v>
      </c>
      <c r="N19" s="17">
        <v>1.626</v>
      </c>
      <c r="O19" s="14"/>
      <c r="P19" s="14"/>
      <c r="Q19" s="14"/>
      <c r="R19" s="14"/>
      <c r="S19" s="14"/>
      <c r="T19" s="14"/>
      <c r="U19" s="14"/>
    </row>
    <row r="20" spans="1:21" ht="18.75">
      <c r="A20" s="15">
        <v>8</v>
      </c>
      <c r="B20" s="16" t="s">
        <v>25</v>
      </c>
      <c r="C20" s="16">
        <v>0.37549</v>
      </c>
      <c r="D20" s="16">
        <v>0.25266</v>
      </c>
      <c r="E20" s="16"/>
      <c r="F20" s="16"/>
      <c r="G20" s="16"/>
      <c r="H20" s="16"/>
      <c r="I20" s="16">
        <v>0.02667</v>
      </c>
      <c r="J20" s="16">
        <v>0.52711</v>
      </c>
      <c r="K20" s="16">
        <v>0.00016</v>
      </c>
      <c r="L20" s="16">
        <v>0.06982</v>
      </c>
      <c r="M20" s="18">
        <v>1.2519</v>
      </c>
      <c r="N20" s="17">
        <f t="shared" si="0"/>
        <v>1.50228</v>
      </c>
      <c r="O20" s="14"/>
      <c r="P20" s="14"/>
      <c r="Q20" s="14"/>
      <c r="R20" s="14"/>
      <c r="S20" s="14"/>
      <c r="T20" s="14"/>
      <c r="U20" s="14"/>
    </row>
    <row r="21" spans="1:21" ht="18.75">
      <c r="A21" s="15">
        <v>9</v>
      </c>
      <c r="B21" s="16" t="s">
        <v>26</v>
      </c>
      <c r="C21" s="18">
        <v>0.3838</v>
      </c>
      <c r="D21" s="16">
        <v>0.35121</v>
      </c>
      <c r="E21" s="16"/>
      <c r="F21" s="16"/>
      <c r="G21" s="16"/>
      <c r="H21" s="16"/>
      <c r="I21" s="16">
        <v>0.02648</v>
      </c>
      <c r="J21" s="16">
        <v>0.52338</v>
      </c>
      <c r="K21" s="16">
        <v>0.00016</v>
      </c>
      <c r="L21" s="16">
        <v>0.06982</v>
      </c>
      <c r="M21" s="16">
        <v>1.35483</v>
      </c>
      <c r="N21" s="17">
        <f t="shared" si="0"/>
        <v>1.625796</v>
      </c>
      <c r="O21" s="14"/>
      <c r="P21" s="14"/>
      <c r="Q21" s="14"/>
      <c r="R21" s="14"/>
      <c r="S21" s="14"/>
      <c r="T21" s="14"/>
      <c r="U21" s="14"/>
    </row>
    <row r="22" spans="1:21" ht="18.75">
      <c r="A22" s="15">
        <v>10</v>
      </c>
      <c r="B22" s="16" t="s">
        <v>27</v>
      </c>
      <c r="C22" s="16">
        <v>0.37738</v>
      </c>
      <c r="D22" s="16">
        <v>0.33503</v>
      </c>
      <c r="E22" s="16"/>
      <c r="F22" s="16"/>
      <c r="G22" s="16"/>
      <c r="H22" s="16"/>
      <c r="I22" s="18">
        <v>0.0272</v>
      </c>
      <c r="J22" s="16">
        <v>0.51518</v>
      </c>
      <c r="K22" s="16">
        <v>0.00016</v>
      </c>
      <c r="L22" s="16">
        <v>0.06982</v>
      </c>
      <c r="M22" s="16">
        <f>C22+D22+E22+F22+G22+H22+I22+J22+K22+L22</f>
        <v>1.3247699999999998</v>
      </c>
      <c r="N22" s="17">
        <f t="shared" si="0"/>
        <v>1.5897239999999997</v>
      </c>
      <c r="O22" s="14"/>
      <c r="P22" s="14"/>
      <c r="Q22" s="14"/>
      <c r="R22" s="14"/>
      <c r="S22" s="14"/>
      <c r="T22" s="14"/>
      <c r="U22" s="14"/>
    </row>
    <row r="23" spans="1:21" ht="18.75">
      <c r="A23" s="15">
        <v>11</v>
      </c>
      <c r="B23" s="16" t="s">
        <v>28</v>
      </c>
      <c r="C23" s="18">
        <v>0.3838</v>
      </c>
      <c r="D23" s="16">
        <v>0.30104</v>
      </c>
      <c r="E23" s="16"/>
      <c r="F23" s="16"/>
      <c r="G23" s="16"/>
      <c r="H23" s="16"/>
      <c r="I23" s="16">
        <v>0.02648</v>
      </c>
      <c r="J23" s="16">
        <v>0.52338</v>
      </c>
      <c r="K23" s="16">
        <v>0.00016</v>
      </c>
      <c r="L23" s="16">
        <v>0.06982</v>
      </c>
      <c r="M23" s="16">
        <v>1.30466</v>
      </c>
      <c r="N23" s="17">
        <f t="shared" si="0"/>
        <v>1.5655919999999999</v>
      </c>
      <c r="O23" s="14"/>
      <c r="P23" s="14"/>
      <c r="Q23" s="14"/>
      <c r="R23" s="14"/>
      <c r="S23" s="14"/>
      <c r="T23" s="14"/>
      <c r="U23" s="14"/>
    </row>
    <row r="24" spans="1:21" ht="18.75">
      <c r="A24" s="15">
        <v>12</v>
      </c>
      <c r="B24" s="16" t="s">
        <v>29</v>
      </c>
      <c r="C24" s="16">
        <v>0.34212</v>
      </c>
      <c r="D24" s="16">
        <v>0.14391</v>
      </c>
      <c r="E24" s="16"/>
      <c r="F24" s="16"/>
      <c r="G24" s="18">
        <v>0.01419</v>
      </c>
      <c r="H24" s="16">
        <v>0.36213</v>
      </c>
      <c r="I24" s="16">
        <v>0.03997</v>
      </c>
      <c r="J24" s="16">
        <v>0.22109</v>
      </c>
      <c r="K24" s="16">
        <v>0.00016</v>
      </c>
      <c r="L24" s="16">
        <v>0.06982</v>
      </c>
      <c r="M24" s="16">
        <f>C24+D24+F24++G24+H24+I24+J24+K24+L24</f>
        <v>1.1933899999999997</v>
      </c>
      <c r="N24" s="17">
        <f t="shared" si="0"/>
        <v>1.4320679999999997</v>
      </c>
      <c r="O24" s="14"/>
      <c r="P24" s="14"/>
      <c r="Q24" s="14"/>
      <c r="R24" s="14"/>
      <c r="S24" s="14"/>
      <c r="T24" s="14"/>
      <c r="U24" s="14"/>
    </row>
    <row r="25" spans="1:21" ht="18.75">
      <c r="A25" s="15">
        <v>13</v>
      </c>
      <c r="B25" s="16" t="s">
        <v>30</v>
      </c>
      <c r="C25" s="16">
        <v>0.44208</v>
      </c>
      <c r="D25" s="16">
        <v>0.17021</v>
      </c>
      <c r="E25" s="16"/>
      <c r="F25" s="16"/>
      <c r="G25" s="16">
        <v>0.00872</v>
      </c>
      <c r="H25" s="16">
        <v>0.36213</v>
      </c>
      <c r="I25" s="18">
        <v>0.0188</v>
      </c>
      <c r="J25" s="16">
        <v>0.08423</v>
      </c>
      <c r="K25" s="16">
        <v>0.00019</v>
      </c>
      <c r="L25" s="16">
        <v>0.06982</v>
      </c>
      <c r="M25" s="16">
        <f>C25+D25+F25++G25+H25+I25+J25+K25+L25</f>
        <v>1.1561799999999998</v>
      </c>
      <c r="N25" s="17">
        <f t="shared" si="0"/>
        <v>1.3874159999999998</v>
      </c>
      <c r="O25" s="14"/>
      <c r="P25" s="14"/>
      <c r="Q25" s="14"/>
      <c r="R25" s="14"/>
      <c r="S25" s="14"/>
      <c r="T25" s="14"/>
      <c r="U25" s="14"/>
    </row>
    <row r="26" spans="1:21" ht="18.75">
      <c r="A26" s="15">
        <v>14</v>
      </c>
      <c r="B26" s="16" t="s">
        <v>31</v>
      </c>
      <c r="C26" s="18">
        <v>0.4408</v>
      </c>
      <c r="D26" s="16">
        <v>0.15548</v>
      </c>
      <c r="E26" s="16"/>
      <c r="F26" s="16"/>
      <c r="G26" s="18">
        <v>0.00399</v>
      </c>
      <c r="H26" s="16">
        <v>0.36213</v>
      </c>
      <c r="I26" s="16">
        <v>0.02721</v>
      </c>
      <c r="J26" s="16">
        <v>0.10554</v>
      </c>
      <c r="K26" s="16">
        <v>0.00019</v>
      </c>
      <c r="L26" s="16">
        <v>0.06982</v>
      </c>
      <c r="M26" s="16">
        <v>1.16517</v>
      </c>
      <c r="N26" s="17">
        <f t="shared" si="0"/>
        <v>1.398204</v>
      </c>
      <c r="O26" s="14"/>
      <c r="P26" s="14"/>
      <c r="Q26" s="14"/>
      <c r="R26" s="14"/>
      <c r="S26" s="14"/>
      <c r="T26" s="14"/>
      <c r="U26" s="14"/>
    </row>
    <row r="27" spans="1:21" ht="18.75">
      <c r="A27" s="15">
        <v>15</v>
      </c>
      <c r="B27" s="16" t="s">
        <v>32</v>
      </c>
      <c r="C27" s="16"/>
      <c r="D27" s="16">
        <v>0.12499</v>
      </c>
      <c r="E27" s="16"/>
      <c r="F27" s="16"/>
      <c r="G27" s="16">
        <v>0.01224</v>
      </c>
      <c r="H27" s="16">
        <v>0.36213</v>
      </c>
      <c r="I27" s="16">
        <v>0.04947</v>
      </c>
      <c r="J27" s="16">
        <v>0.22286</v>
      </c>
      <c r="K27" s="16"/>
      <c r="L27" s="16">
        <v>0.06982</v>
      </c>
      <c r="M27" s="18">
        <v>0.8415</v>
      </c>
      <c r="N27" s="17">
        <f t="shared" si="0"/>
        <v>1.0098</v>
      </c>
      <c r="O27" s="14"/>
      <c r="P27" s="14"/>
      <c r="Q27" s="14"/>
      <c r="R27" s="14"/>
      <c r="S27" s="14"/>
      <c r="T27" s="14"/>
      <c r="U27" s="14"/>
    </row>
    <row r="28" spans="1:21" ht="18.75">
      <c r="A28" s="15">
        <v>16</v>
      </c>
      <c r="B28" s="16" t="s">
        <v>33</v>
      </c>
      <c r="C28" s="16"/>
      <c r="D28" s="16">
        <v>0.11463</v>
      </c>
      <c r="E28" s="16"/>
      <c r="F28" s="16"/>
      <c r="G28" s="16"/>
      <c r="H28" s="16"/>
      <c r="I28" s="16">
        <v>0.04321</v>
      </c>
      <c r="J28" s="16">
        <v>0.50256</v>
      </c>
      <c r="K28" s="16"/>
      <c r="L28" s="16">
        <v>0.06982</v>
      </c>
      <c r="M28" s="16">
        <f>C28+D28+F28++G28+H28+I28+J28+K28+L28</f>
        <v>0.73022</v>
      </c>
      <c r="N28" s="17">
        <f t="shared" si="0"/>
        <v>0.8762639999999999</v>
      </c>
      <c r="O28" s="14"/>
      <c r="P28" s="14"/>
      <c r="Q28" s="14"/>
      <c r="R28" s="14"/>
      <c r="S28" s="14"/>
      <c r="T28" s="14"/>
      <c r="U28" s="14"/>
    </row>
    <row r="29" spans="1:21" ht="18.75">
      <c r="A29" s="15">
        <v>17</v>
      </c>
      <c r="B29" s="16" t="s">
        <v>34</v>
      </c>
      <c r="C29" s="16"/>
      <c r="D29" s="16">
        <v>0.11661</v>
      </c>
      <c r="E29" s="16"/>
      <c r="F29" s="16"/>
      <c r="G29" s="16"/>
      <c r="H29" s="16"/>
      <c r="I29" s="16">
        <v>0.03419</v>
      </c>
      <c r="J29" s="16">
        <v>0.51821</v>
      </c>
      <c r="K29" s="16"/>
      <c r="L29" s="16">
        <v>0.06982</v>
      </c>
      <c r="M29" s="16">
        <f>C29+D29+E29+F29+G29+H29+I29+J29+K29+L29</f>
        <v>0.7388299999999999</v>
      </c>
      <c r="N29" s="17">
        <f t="shared" si="0"/>
        <v>0.8865959999999998</v>
      </c>
      <c r="O29" s="14"/>
      <c r="P29" s="14"/>
      <c r="Q29" s="14"/>
      <c r="R29" s="14"/>
      <c r="S29" s="14"/>
      <c r="T29" s="14"/>
      <c r="U29" s="14"/>
    </row>
    <row r="30" spans="1:21" ht="18.75">
      <c r="A30" s="15">
        <v>18</v>
      </c>
      <c r="B30" s="16" t="s">
        <v>35</v>
      </c>
      <c r="C30" s="16"/>
      <c r="D30" s="16">
        <v>0.24149</v>
      </c>
      <c r="E30" s="16"/>
      <c r="F30" s="16"/>
      <c r="G30" s="16"/>
      <c r="H30" s="16"/>
      <c r="I30" s="16"/>
      <c r="J30" s="16"/>
      <c r="K30" s="16"/>
      <c r="L30" s="16"/>
      <c r="M30" s="16">
        <f>C30+D30+F30++G30+H30+I30+J30+K30+L30</f>
        <v>0.24149</v>
      </c>
      <c r="N30" s="17">
        <f t="shared" si="0"/>
        <v>0.289788</v>
      </c>
      <c r="O30" s="14"/>
      <c r="P30" s="14"/>
      <c r="Q30" s="14"/>
      <c r="R30" s="14"/>
      <c r="S30" s="14"/>
      <c r="T30" s="14"/>
      <c r="U30" s="14"/>
    </row>
    <row r="31" spans="1:21" ht="18.75">
      <c r="A31" s="15">
        <v>19</v>
      </c>
      <c r="B31" s="16" t="s">
        <v>36</v>
      </c>
      <c r="C31" s="16"/>
      <c r="D31" s="16">
        <v>0.19567</v>
      </c>
      <c r="E31" s="16"/>
      <c r="F31" s="16"/>
      <c r="G31" s="16"/>
      <c r="H31" s="16"/>
      <c r="I31" s="16"/>
      <c r="J31" s="16"/>
      <c r="K31" s="16"/>
      <c r="L31" s="16"/>
      <c r="M31" s="16">
        <f>C31+D31+E31+F31+G31+H31+I31+J31+K31+L31</f>
        <v>0.19567</v>
      </c>
      <c r="N31" s="17">
        <f t="shared" si="0"/>
        <v>0.234804</v>
      </c>
      <c r="O31" s="14"/>
      <c r="P31" s="14"/>
      <c r="Q31" s="14"/>
      <c r="R31" s="14"/>
      <c r="S31" s="14"/>
      <c r="T31" s="14"/>
      <c r="U31" s="14"/>
    </row>
    <row r="32" spans="1:21" ht="18.75">
      <c r="A32" s="15">
        <v>20</v>
      </c>
      <c r="B32" s="16" t="s">
        <v>37</v>
      </c>
      <c r="C32" s="16"/>
      <c r="D32" s="16">
        <v>0.23779</v>
      </c>
      <c r="E32" s="16"/>
      <c r="F32" s="16"/>
      <c r="G32" s="16"/>
      <c r="H32" s="16"/>
      <c r="I32" s="16"/>
      <c r="J32" s="16"/>
      <c r="K32" s="16"/>
      <c r="L32" s="16"/>
      <c r="M32" s="16">
        <f>C32+D32+F32++G32+H32+I32+J32+K32+L32</f>
        <v>0.23779</v>
      </c>
      <c r="N32" s="17">
        <f t="shared" si="0"/>
        <v>0.285348</v>
      </c>
      <c r="O32" s="14"/>
      <c r="P32" s="14"/>
      <c r="Q32" s="14"/>
      <c r="R32" s="14"/>
      <c r="S32" s="14"/>
      <c r="T32" s="14"/>
      <c r="U32" s="14"/>
    </row>
    <row r="33" spans="1:21" ht="18.75">
      <c r="A33" s="15">
        <v>21</v>
      </c>
      <c r="B33" s="16" t="s">
        <v>38</v>
      </c>
      <c r="C33" s="16"/>
      <c r="D33" s="16">
        <v>0.22628</v>
      </c>
      <c r="E33" s="16"/>
      <c r="F33" s="16"/>
      <c r="G33" s="16"/>
      <c r="H33" s="16"/>
      <c r="I33" s="16"/>
      <c r="J33" s="16"/>
      <c r="K33" s="16"/>
      <c r="L33" s="16"/>
      <c r="M33" s="16">
        <f>C33+D33+E33+F33+G33+H33+I33+J33+K33+L33</f>
        <v>0.22628</v>
      </c>
      <c r="N33" s="17">
        <f t="shared" si="0"/>
        <v>0.271536</v>
      </c>
      <c r="O33" s="14"/>
      <c r="P33" s="14"/>
      <c r="Q33" s="14"/>
      <c r="R33" s="14"/>
      <c r="S33" s="14"/>
      <c r="T33" s="14"/>
      <c r="U33" s="14"/>
    </row>
    <row r="34" spans="1:21" ht="18.75">
      <c r="A34" s="15">
        <v>22</v>
      </c>
      <c r="B34" s="16" t="s">
        <v>39</v>
      </c>
      <c r="C34" s="16"/>
      <c r="D34" s="16">
        <v>0.23779</v>
      </c>
      <c r="E34" s="16"/>
      <c r="F34" s="16"/>
      <c r="G34" s="16"/>
      <c r="H34" s="16"/>
      <c r="I34" s="16"/>
      <c r="J34" s="16"/>
      <c r="K34" s="16"/>
      <c r="L34" s="16"/>
      <c r="M34" s="16">
        <f>C34+D34+F34++G34+H34+I34+J34+K34+L34</f>
        <v>0.23779</v>
      </c>
      <c r="N34" s="17">
        <f t="shared" si="0"/>
        <v>0.285348</v>
      </c>
      <c r="O34" s="14"/>
      <c r="P34" s="14"/>
      <c r="Q34" s="14"/>
      <c r="R34" s="14"/>
      <c r="S34" s="14"/>
      <c r="T34" s="14"/>
      <c r="U34" s="14"/>
    </row>
    <row r="35" spans="1:21" ht="18.75">
      <c r="A35" s="15">
        <v>23</v>
      </c>
      <c r="B35" s="16" t="s">
        <v>40</v>
      </c>
      <c r="C35" s="16"/>
      <c r="D35" s="16">
        <v>0.24156</v>
      </c>
      <c r="E35" s="16"/>
      <c r="F35" s="16"/>
      <c r="G35" s="16"/>
      <c r="H35" s="16"/>
      <c r="I35" s="16"/>
      <c r="J35" s="16"/>
      <c r="K35" s="16"/>
      <c r="L35" s="16"/>
      <c r="M35" s="16">
        <f>C35+D35+E35+F35+G35+H35+I35+J35+K35+L35</f>
        <v>0.24156</v>
      </c>
      <c r="N35" s="17">
        <f t="shared" si="0"/>
        <v>0.28987199999999996</v>
      </c>
      <c r="O35" s="14"/>
      <c r="P35" s="14"/>
      <c r="Q35" s="14"/>
      <c r="R35" s="14"/>
      <c r="S35" s="14"/>
      <c r="T35" s="14"/>
      <c r="U35" s="14"/>
    </row>
    <row r="36" spans="1:21" ht="18.75">
      <c r="A36" s="15">
        <v>24</v>
      </c>
      <c r="B36" s="16" t="s">
        <v>41</v>
      </c>
      <c r="C36" s="16"/>
      <c r="D36" s="16">
        <v>0.22658</v>
      </c>
      <c r="E36" s="16"/>
      <c r="F36" s="16"/>
      <c r="G36" s="16"/>
      <c r="H36" s="16"/>
      <c r="I36" s="16"/>
      <c r="J36" s="16"/>
      <c r="K36" s="16"/>
      <c r="L36" s="16"/>
      <c r="M36" s="16">
        <f>C36+D36+F36++G36+H36+I36+J36+K36+L36</f>
        <v>0.22658</v>
      </c>
      <c r="N36" s="17">
        <f t="shared" si="0"/>
        <v>0.27189599999999997</v>
      </c>
      <c r="O36" s="14"/>
      <c r="P36" s="14"/>
      <c r="Q36" s="14"/>
      <c r="R36" s="14"/>
      <c r="S36" s="14"/>
      <c r="T36" s="14"/>
      <c r="U36" s="14"/>
    </row>
    <row r="37" spans="1:21" ht="18.75">
      <c r="A37" s="15">
        <v>25</v>
      </c>
      <c r="B37" s="16" t="s">
        <v>42</v>
      </c>
      <c r="C37" s="16"/>
      <c r="D37" s="16">
        <v>0.26201</v>
      </c>
      <c r="E37" s="16"/>
      <c r="F37" s="16"/>
      <c r="G37" s="16"/>
      <c r="H37" s="16"/>
      <c r="I37" s="16"/>
      <c r="J37" s="16"/>
      <c r="K37" s="16"/>
      <c r="L37" s="16"/>
      <c r="M37" s="16">
        <f>C37+D37+E37+F37+G37+H37+I37+J37+K37+L37</f>
        <v>0.26201</v>
      </c>
      <c r="N37" s="17">
        <f t="shared" si="0"/>
        <v>0.314412</v>
      </c>
      <c r="O37" s="14"/>
      <c r="P37" s="14"/>
      <c r="Q37" s="14"/>
      <c r="R37" s="14"/>
      <c r="S37" s="14"/>
      <c r="T37" s="14"/>
      <c r="U37" s="14"/>
    </row>
    <row r="38" spans="1:21" ht="18.75">
      <c r="A38" s="15">
        <v>26</v>
      </c>
      <c r="B38" s="16" t="s">
        <v>43</v>
      </c>
      <c r="C38" s="16"/>
      <c r="D38" s="16">
        <v>0.3337</v>
      </c>
      <c r="E38" s="16"/>
      <c r="F38" s="16"/>
      <c r="G38" s="16"/>
      <c r="H38" s="16"/>
      <c r="I38" s="16"/>
      <c r="J38" s="16"/>
      <c r="K38" s="16"/>
      <c r="L38" s="16"/>
      <c r="M38" s="18">
        <f>C38+D38+F38++G38+H38+I38+J38+K38+L38</f>
        <v>0.3337</v>
      </c>
      <c r="N38" s="17">
        <f t="shared" si="0"/>
        <v>0.40043999999999996</v>
      </c>
      <c r="O38" s="14"/>
      <c r="P38" s="14"/>
      <c r="Q38" s="14"/>
      <c r="R38" s="14"/>
      <c r="S38" s="14"/>
      <c r="T38" s="14"/>
      <c r="U38" s="14"/>
    </row>
    <row r="39" spans="1:21" ht="18.75">
      <c r="A39" s="15">
        <v>27</v>
      </c>
      <c r="B39" s="16" t="s">
        <v>44</v>
      </c>
      <c r="C39" s="16"/>
      <c r="D39" s="16">
        <v>0.22716</v>
      </c>
      <c r="E39" s="16"/>
      <c r="F39" s="16"/>
      <c r="G39" s="16"/>
      <c r="H39" s="16"/>
      <c r="I39" s="16"/>
      <c r="J39" s="16"/>
      <c r="K39" s="16"/>
      <c r="L39" s="16"/>
      <c r="M39" s="16">
        <f>C39+D39+E39+F39+G39+H39+I39+J39+K39+L39</f>
        <v>0.22716</v>
      </c>
      <c r="N39" s="17">
        <f t="shared" si="0"/>
        <v>0.272592</v>
      </c>
      <c r="O39" s="14"/>
      <c r="P39" s="14"/>
      <c r="Q39" s="14"/>
      <c r="R39" s="14"/>
      <c r="S39" s="14"/>
      <c r="T39" s="14"/>
      <c r="U39" s="14"/>
    </row>
    <row r="40" spans="1:21" ht="18.75">
      <c r="A40" s="15">
        <v>28</v>
      </c>
      <c r="B40" s="16" t="s">
        <v>45</v>
      </c>
      <c r="C40" s="16"/>
      <c r="D40" s="16">
        <v>0.25468</v>
      </c>
      <c r="E40" s="16"/>
      <c r="F40" s="16"/>
      <c r="G40" s="16"/>
      <c r="H40" s="16"/>
      <c r="I40" s="16"/>
      <c r="J40" s="16"/>
      <c r="K40" s="16"/>
      <c r="L40" s="16"/>
      <c r="M40" s="16">
        <f>C40+D40+F40++G40+H40+I40+J40+K40+L40</f>
        <v>0.25468</v>
      </c>
      <c r="N40" s="17">
        <f t="shared" si="0"/>
        <v>0.305616</v>
      </c>
      <c r="O40" s="14"/>
      <c r="P40" s="14"/>
      <c r="Q40" s="14"/>
      <c r="R40" s="14"/>
      <c r="S40" s="14"/>
      <c r="T40" s="14"/>
      <c r="U40" s="14"/>
    </row>
    <row r="41" spans="1:21" ht="18.75">
      <c r="A41" s="15">
        <v>29</v>
      </c>
      <c r="B41" s="16" t="s">
        <v>46</v>
      </c>
      <c r="C41" s="16"/>
      <c r="D41" s="16">
        <v>0.1942</v>
      </c>
      <c r="E41" s="16"/>
      <c r="F41" s="16"/>
      <c r="G41" s="16"/>
      <c r="H41" s="16"/>
      <c r="I41" s="16"/>
      <c r="J41" s="16"/>
      <c r="K41" s="16"/>
      <c r="L41" s="16"/>
      <c r="M41" s="18">
        <f>C41+D41+E41+F41+G41+H41+I41+J41+K41+L41</f>
        <v>0.1942</v>
      </c>
      <c r="N41" s="17">
        <f t="shared" si="0"/>
        <v>0.23304</v>
      </c>
      <c r="O41" s="14"/>
      <c r="P41" s="14"/>
      <c r="Q41" s="14"/>
      <c r="R41" s="14"/>
      <c r="S41" s="14"/>
      <c r="T41" s="14"/>
      <c r="U41" s="14"/>
    </row>
    <row r="42" spans="1:21" ht="18.75">
      <c r="A42" s="15">
        <v>30</v>
      </c>
      <c r="B42" s="16" t="s">
        <v>47</v>
      </c>
      <c r="C42" s="16"/>
      <c r="D42" s="16">
        <v>0.20168</v>
      </c>
      <c r="E42" s="16"/>
      <c r="F42" s="16"/>
      <c r="G42" s="16"/>
      <c r="H42" s="16"/>
      <c r="I42" s="16"/>
      <c r="J42" s="16"/>
      <c r="K42" s="16"/>
      <c r="L42" s="16"/>
      <c r="M42" s="16">
        <f>C42+D42+F42++G42+H42+I42+J42+K42+L42</f>
        <v>0.20168</v>
      </c>
      <c r="N42" s="17">
        <f t="shared" si="0"/>
        <v>0.24201599999999998</v>
      </c>
      <c r="O42" s="14"/>
      <c r="P42" s="14"/>
      <c r="Q42" s="14"/>
      <c r="R42" s="14"/>
      <c r="S42" s="14"/>
      <c r="T42" s="14"/>
      <c r="U42" s="14"/>
    </row>
    <row r="43" spans="1:21" ht="18.75">
      <c r="A43" s="15">
        <v>31</v>
      </c>
      <c r="B43" s="16" t="s">
        <v>48</v>
      </c>
      <c r="C43" s="16"/>
      <c r="D43" s="16">
        <v>0.20213</v>
      </c>
      <c r="E43" s="16"/>
      <c r="F43" s="16"/>
      <c r="G43" s="16"/>
      <c r="H43" s="16"/>
      <c r="I43" s="16"/>
      <c r="J43" s="16"/>
      <c r="K43" s="16"/>
      <c r="L43" s="16"/>
      <c r="M43" s="16">
        <f>C43+D43+E43+F43+G43+H43+I43+J43+K43+L43</f>
        <v>0.20213</v>
      </c>
      <c r="N43" s="17">
        <f t="shared" si="0"/>
        <v>0.242556</v>
      </c>
      <c r="O43" s="14"/>
      <c r="P43" s="14"/>
      <c r="Q43" s="14"/>
      <c r="R43" s="14"/>
      <c r="S43" s="14"/>
      <c r="T43" s="14"/>
      <c r="U43" s="14"/>
    </row>
    <row r="44" spans="1:21" ht="18.75">
      <c r="A44" s="15">
        <v>32</v>
      </c>
      <c r="B44" s="16" t="s">
        <v>49</v>
      </c>
      <c r="C44" s="16"/>
      <c r="D44" s="16">
        <v>0.24394</v>
      </c>
      <c r="E44" s="16"/>
      <c r="F44" s="16"/>
      <c r="G44" s="16"/>
      <c r="H44" s="16"/>
      <c r="I44" s="16"/>
      <c r="J44" s="16"/>
      <c r="K44" s="16"/>
      <c r="L44" s="16"/>
      <c r="M44" s="16">
        <f>C44+D44+F44++G44+H44+I44+J44+K44+L44</f>
        <v>0.24394</v>
      </c>
      <c r="N44" s="17">
        <f t="shared" si="0"/>
        <v>0.292728</v>
      </c>
      <c r="O44" s="14"/>
      <c r="P44" s="14"/>
      <c r="Q44" s="14"/>
      <c r="R44" s="14"/>
      <c r="S44" s="14"/>
      <c r="T44" s="14"/>
      <c r="U44" s="14"/>
    </row>
    <row r="45" spans="1:21" ht="18.75">
      <c r="A45" s="15">
        <v>33</v>
      </c>
      <c r="B45" s="16" t="s">
        <v>50</v>
      </c>
      <c r="C45" s="16"/>
      <c r="D45" s="16">
        <v>0.20022</v>
      </c>
      <c r="E45" s="16"/>
      <c r="F45" s="16"/>
      <c r="G45" s="16"/>
      <c r="H45" s="16"/>
      <c r="I45" s="16"/>
      <c r="J45" s="16"/>
      <c r="K45" s="16"/>
      <c r="L45" s="16"/>
      <c r="M45" s="16">
        <f>C45+D45+E45+F45+G45+H45+I45+J45+K45+L45</f>
        <v>0.20022</v>
      </c>
      <c r="N45" s="17">
        <f t="shared" si="0"/>
        <v>0.240264</v>
      </c>
      <c r="O45" s="14"/>
      <c r="P45" s="14"/>
      <c r="Q45" s="14"/>
      <c r="R45" s="14"/>
      <c r="S45" s="14"/>
      <c r="T45" s="14"/>
      <c r="U45" s="14"/>
    </row>
    <row r="46" spans="1:21" ht="18.75">
      <c r="A46" s="15">
        <v>34</v>
      </c>
      <c r="B46" s="16" t="s">
        <v>51</v>
      </c>
      <c r="C46" s="16"/>
      <c r="D46" s="16">
        <v>0.18815</v>
      </c>
      <c r="E46" s="16"/>
      <c r="F46" s="16"/>
      <c r="G46" s="16"/>
      <c r="H46" s="16"/>
      <c r="I46" s="16"/>
      <c r="J46" s="16"/>
      <c r="K46" s="16"/>
      <c r="L46" s="16"/>
      <c r="M46" s="16">
        <f>C46+D46+F46++G46+H46+I46+J46+K46+L46</f>
        <v>0.18815</v>
      </c>
      <c r="N46" s="17">
        <f t="shared" si="0"/>
        <v>0.22578</v>
      </c>
      <c r="O46" s="14"/>
      <c r="P46" s="14"/>
      <c r="Q46" s="14"/>
      <c r="R46" s="14"/>
      <c r="S46" s="14"/>
      <c r="T46" s="14"/>
      <c r="U46" s="14"/>
    </row>
    <row r="47" spans="1:21" ht="18.75">
      <c r="A47" s="15">
        <v>35</v>
      </c>
      <c r="B47" s="16" t="s">
        <v>52</v>
      </c>
      <c r="C47" s="16"/>
      <c r="D47" s="16">
        <v>0.19516</v>
      </c>
      <c r="E47" s="16"/>
      <c r="F47" s="16"/>
      <c r="G47" s="16"/>
      <c r="H47" s="16"/>
      <c r="I47" s="16"/>
      <c r="J47" s="16"/>
      <c r="K47" s="16"/>
      <c r="L47" s="16"/>
      <c r="M47" s="16">
        <f>C47+D47+E47+F47+G47+H47+I47+J47+K47+L47</f>
        <v>0.19516</v>
      </c>
      <c r="N47" s="17">
        <f t="shared" si="0"/>
        <v>0.23419199999999998</v>
      </c>
      <c r="O47" s="14"/>
      <c r="P47" s="14"/>
      <c r="Q47" s="14"/>
      <c r="R47" s="14"/>
      <c r="S47" s="14"/>
      <c r="T47" s="14"/>
      <c r="U47" s="14"/>
    </row>
    <row r="48" spans="1:21" ht="18.75">
      <c r="A48" s="15">
        <v>36</v>
      </c>
      <c r="B48" s="16" t="s">
        <v>53</v>
      </c>
      <c r="C48" s="16"/>
      <c r="D48" s="16">
        <v>0.24186</v>
      </c>
      <c r="E48" s="16"/>
      <c r="F48" s="16"/>
      <c r="G48" s="16"/>
      <c r="H48" s="16"/>
      <c r="I48" s="16"/>
      <c r="J48" s="16"/>
      <c r="K48" s="16"/>
      <c r="L48" s="16"/>
      <c r="M48" s="16">
        <f>C48+D48+F48++G48+H48+I48+J48+K48+L48</f>
        <v>0.24186</v>
      </c>
      <c r="N48" s="17">
        <f t="shared" si="0"/>
        <v>0.290232</v>
      </c>
      <c r="O48" s="14"/>
      <c r="P48" s="14"/>
      <c r="Q48" s="14"/>
      <c r="R48" s="14"/>
      <c r="S48" s="14"/>
      <c r="T48" s="14"/>
      <c r="U48" s="14"/>
    </row>
    <row r="49" spans="1:21" ht="18.75">
      <c r="A49" s="15">
        <v>37</v>
      </c>
      <c r="B49" s="16" t="s">
        <v>54</v>
      </c>
      <c r="C49" s="16">
        <v>0.45062</v>
      </c>
      <c r="D49" s="16">
        <v>0.13321</v>
      </c>
      <c r="E49" s="18">
        <v>0.204</v>
      </c>
      <c r="F49" s="18">
        <v>0.06308</v>
      </c>
      <c r="G49" s="16">
        <v>0.00406</v>
      </c>
      <c r="H49" s="16">
        <v>0.36213</v>
      </c>
      <c r="I49" s="18">
        <v>0.0156</v>
      </c>
      <c r="J49" s="16">
        <v>0.08587</v>
      </c>
      <c r="K49" s="16">
        <v>0.00021</v>
      </c>
      <c r="L49" s="16">
        <v>0.06982</v>
      </c>
      <c r="M49" s="18">
        <f>C49+D49+E49+F49+G49+H49+I49+J49+K49+L49</f>
        <v>1.3886000000000003</v>
      </c>
      <c r="N49" s="17">
        <f t="shared" si="0"/>
        <v>1.6663200000000002</v>
      </c>
      <c r="O49" s="14"/>
      <c r="P49" s="14"/>
      <c r="Q49" s="14"/>
      <c r="R49" s="14"/>
      <c r="S49" s="14"/>
      <c r="T49" s="14"/>
      <c r="U49" s="14"/>
    </row>
    <row r="50" spans="1:21" ht="18.75">
      <c r="A50" s="15">
        <v>38</v>
      </c>
      <c r="B50" s="16" t="s">
        <v>55</v>
      </c>
      <c r="C50" s="16">
        <v>0.44618</v>
      </c>
      <c r="D50" s="16">
        <v>0.15574</v>
      </c>
      <c r="E50" s="18">
        <v>0.2803</v>
      </c>
      <c r="F50" s="18">
        <v>0.05994</v>
      </c>
      <c r="G50" s="16">
        <v>0.00393</v>
      </c>
      <c r="H50" s="16">
        <v>0.36213</v>
      </c>
      <c r="I50" s="16">
        <v>0.01781</v>
      </c>
      <c r="J50" s="16">
        <v>0.09316</v>
      </c>
      <c r="K50" s="16">
        <v>0.00022</v>
      </c>
      <c r="L50" s="16">
        <v>0.06982</v>
      </c>
      <c r="M50" s="16">
        <v>1.48923</v>
      </c>
      <c r="N50" s="17">
        <f t="shared" si="0"/>
        <v>1.787076</v>
      </c>
      <c r="O50" s="14"/>
      <c r="P50" s="14"/>
      <c r="Q50" s="14"/>
      <c r="R50" s="14"/>
      <c r="S50" s="14"/>
      <c r="T50" s="14"/>
      <c r="U50" s="14"/>
    </row>
    <row r="51" spans="1:21" ht="18.75">
      <c r="A51" s="15">
        <v>39</v>
      </c>
      <c r="B51" s="16" t="s">
        <v>56</v>
      </c>
      <c r="C51" s="16">
        <v>0.43355</v>
      </c>
      <c r="D51" s="16">
        <v>0.11158</v>
      </c>
      <c r="E51" s="16"/>
      <c r="F51" s="16"/>
      <c r="G51" s="16">
        <v>0.00968</v>
      </c>
      <c r="H51" s="16">
        <v>0.36213</v>
      </c>
      <c r="I51" s="16">
        <v>0.02617</v>
      </c>
      <c r="J51" s="16">
        <v>0.25044</v>
      </c>
      <c r="K51" s="16">
        <v>0.00017</v>
      </c>
      <c r="L51" s="16">
        <v>0.06982</v>
      </c>
      <c r="M51" s="16">
        <f>C51+D51+E51+F51+G51+H51+I51+J51+K51+L51</f>
        <v>1.26354</v>
      </c>
      <c r="N51" s="17">
        <f t="shared" si="0"/>
        <v>1.516248</v>
      </c>
      <c r="O51" s="14"/>
      <c r="P51" s="14"/>
      <c r="Q51" s="14"/>
      <c r="R51" s="14"/>
      <c r="S51" s="14"/>
      <c r="T51" s="14"/>
      <c r="U51" s="14"/>
    </row>
    <row r="52" spans="1:21" ht="18.75">
      <c r="A52" s="15">
        <v>40</v>
      </c>
      <c r="B52" s="16" t="s">
        <v>57</v>
      </c>
      <c r="C52" s="16">
        <v>0.42046</v>
      </c>
      <c r="D52" s="16">
        <v>0.12471</v>
      </c>
      <c r="E52" s="16"/>
      <c r="F52" s="16"/>
      <c r="G52" s="18">
        <v>0.0029</v>
      </c>
      <c r="H52" s="16">
        <v>0.36213</v>
      </c>
      <c r="I52" s="16">
        <v>0.04697</v>
      </c>
      <c r="J52" s="16">
        <v>0.13865</v>
      </c>
      <c r="K52" s="16">
        <v>0.00017</v>
      </c>
      <c r="L52" s="16">
        <v>0.06982</v>
      </c>
      <c r="M52" s="16">
        <v>1.16582</v>
      </c>
      <c r="N52" s="17">
        <f t="shared" si="0"/>
        <v>1.398984</v>
      </c>
      <c r="O52" s="14"/>
      <c r="P52" s="14"/>
      <c r="Q52" s="14"/>
      <c r="R52" s="14"/>
      <c r="S52" s="14"/>
      <c r="T52" s="14"/>
      <c r="U52" s="14"/>
    </row>
    <row r="53" spans="1:21" ht="18.75">
      <c r="A53" s="15">
        <v>41</v>
      </c>
      <c r="B53" s="16" t="s">
        <v>58</v>
      </c>
      <c r="C53" s="16">
        <v>0.40791</v>
      </c>
      <c r="D53" s="16">
        <v>0.15605</v>
      </c>
      <c r="E53" s="16"/>
      <c r="F53" s="16"/>
      <c r="G53" s="16">
        <v>0.00753</v>
      </c>
      <c r="H53" s="16">
        <v>0.36213</v>
      </c>
      <c r="I53" s="16">
        <v>0.04804</v>
      </c>
      <c r="J53" s="16">
        <v>0.13456</v>
      </c>
      <c r="K53" s="16">
        <v>0.00017</v>
      </c>
      <c r="L53" s="16">
        <v>0.06982</v>
      </c>
      <c r="M53" s="16">
        <f>C53+D53+E53+F53+G53+H53+I53+J53+K53+L53</f>
        <v>1.1862100000000002</v>
      </c>
      <c r="N53" s="17">
        <f>M53*1.2</f>
        <v>1.4234520000000002</v>
      </c>
      <c r="O53" s="14"/>
      <c r="P53" s="14"/>
      <c r="Q53" s="14"/>
      <c r="R53" s="14"/>
      <c r="S53" s="14"/>
      <c r="T53" s="14"/>
      <c r="U53" s="14"/>
    </row>
    <row r="54" spans="1:21" ht="18.75">
      <c r="A54" s="15">
        <v>42</v>
      </c>
      <c r="B54" s="16" t="s">
        <v>59</v>
      </c>
      <c r="C54" s="16">
        <v>0.41152</v>
      </c>
      <c r="D54" s="16">
        <v>0.10984</v>
      </c>
      <c r="E54" s="16"/>
      <c r="F54" s="16"/>
      <c r="G54" s="16"/>
      <c r="H54" s="16">
        <v>0.36213</v>
      </c>
      <c r="I54" s="16">
        <v>0.03549</v>
      </c>
      <c r="J54" s="16">
        <v>0.26109</v>
      </c>
      <c r="K54" s="16">
        <v>0.00016</v>
      </c>
      <c r="L54" s="16">
        <v>0.06982</v>
      </c>
      <c r="M54" s="16">
        <f>C54+D54+F54++G54+H54+I54+J54+K54+L54</f>
        <v>1.25005</v>
      </c>
      <c r="N54" s="17">
        <f t="shared" si="0"/>
        <v>1.5000600000000002</v>
      </c>
      <c r="O54" s="14"/>
      <c r="P54" s="14"/>
      <c r="Q54" s="14"/>
      <c r="R54" s="14"/>
      <c r="S54" s="14"/>
      <c r="T54" s="14"/>
      <c r="U54" s="14"/>
    </row>
    <row r="55" spans="1:21" ht="18.75">
      <c r="A55" s="15">
        <v>43</v>
      </c>
      <c r="B55" s="16" t="s">
        <v>60</v>
      </c>
      <c r="C55" s="18">
        <v>0.4035</v>
      </c>
      <c r="D55" s="18">
        <v>0.1297</v>
      </c>
      <c r="E55" s="16"/>
      <c r="F55" s="16"/>
      <c r="G55" s="16">
        <v>0.00904</v>
      </c>
      <c r="H55" s="16">
        <v>0.36213</v>
      </c>
      <c r="I55" s="18">
        <v>0.0406</v>
      </c>
      <c r="J55" s="16">
        <v>0.22213</v>
      </c>
      <c r="K55" s="16">
        <v>0.00017</v>
      </c>
      <c r="L55" s="16">
        <v>0.06982</v>
      </c>
      <c r="M55" s="18">
        <v>1.23708</v>
      </c>
      <c r="N55" s="17">
        <f t="shared" si="0"/>
        <v>1.4844959999999998</v>
      </c>
      <c r="O55" s="14"/>
      <c r="P55" s="14"/>
      <c r="Q55" s="14"/>
      <c r="R55" s="14"/>
      <c r="S55" s="14"/>
      <c r="T55" s="14"/>
      <c r="U55" s="14"/>
    </row>
    <row r="56" spans="1:21" ht="18.75">
      <c r="A56" s="15">
        <v>44</v>
      </c>
      <c r="B56" s="16" t="s">
        <v>61</v>
      </c>
      <c r="C56" s="16">
        <v>0.42109</v>
      </c>
      <c r="D56" s="16">
        <v>0.13518</v>
      </c>
      <c r="E56" s="16"/>
      <c r="F56" s="16"/>
      <c r="G56" s="16">
        <v>0.00858</v>
      </c>
      <c r="H56" s="16">
        <v>0.36213</v>
      </c>
      <c r="I56" s="16">
        <v>0.05125</v>
      </c>
      <c r="J56" s="16">
        <v>0.14354</v>
      </c>
      <c r="K56" s="16">
        <v>0.00017</v>
      </c>
      <c r="L56" s="16">
        <v>0.06982</v>
      </c>
      <c r="M56" s="16">
        <v>1.19175</v>
      </c>
      <c r="N56" s="17">
        <f t="shared" si="0"/>
        <v>1.4301000000000001</v>
      </c>
      <c r="O56" s="14"/>
      <c r="P56" s="14"/>
      <c r="Q56" s="14"/>
      <c r="R56" s="14"/>
      <c r="S56" s="14"/>
      <c r="T56" s="14"/>
      <c r="U56" s="14"/>
    </row>
    <row r="57" spans="1:21" ht="18.75">
      <c r="A57" s="15">
        <v>45</v>
      </c>
      <c r="B57" s="16" t="s">
        <v>62</v>
      </c>
      <c r="C57" s="16">
        <v>0.40737</v>
      </c>
      <c r="D57" s="16">
        <v>0.12339</v>
      </c>
      <c r="E57" s="16"/>
      <c r="F57" s="16"/>
      <c r="G57" s="16">
        <v>0.00159</v>
      </c>
      <c r="H57" s="16">
        <v>0.36213</v>
      </c>
      <c r="I57" s="16">
        <v>0.02981</v>
      </c>
      <c r="J57" s="16">
        <v>0.18254</v>
      </c>
      <c r="K57" s="16">
        <v>0.00017</v>
      </c>
      <c r="L57" s="16">
        <v>0.06982</v>
      </c>
      <c r="M57" s="16">
        <v>1.17681</v>
      </c>
      <c r="N57" s="17">
        <f t="shared" si="0"/>
        <v>1.4121719999999998</v>
      </c>
      <c r="O57" s="14"/>
      <c r="P57" s="14"/>
      <c r="Q57" s="14"/>
      <c r="R57" s="14"/>
      <c r="S57" s="14"/>
      <c r="T57" s="14"/>
      <c r="U57" s="14"/>
    </row>
    <row r="58" spans="1:21" ht="18.75">
      <c r="A58" s="15">
        <v>46</v>
      </c>
      <c r="B58" s="16" t="s">
        <v>63</v>
      </c>
      <c r="C58" s="16">
        <v>0.40767</v>
      </c>
      <c r="D58" s="16">
        <v>0.13441</v>
      </c>
      <c r="E58" s="16"/>
      <c r="F58" s="16"/>
      <c r="G58" s="16">
        <v>0.00877</v>
      </c>
      <c r="H58" s="16">
        <v>0.36213</v>
      </c>
      <c r="I58" s="18">
        <v>0.0579</v>
      </c>
      <c r="J58" s="16">
        <v>0.17217</v>
      </c>
      <c r="K58" s="16">
        <v>0.00017</v>
      </c>
      <c r="L58" s="16">
        <v>0.06982</v>
      </c>
      <c r="M58" s="16">
        <f>C58+D58+F58++G58+H58+I58+J58+K58+L58</f>
        <v>1.2130400000000001</v>
      </c>
      <c r="N58" s="17">
        <f t="shared" si="0"/>
        <v>1.455648</v>
      </c>
      <c r="O58" s="14"/>
      <c r="P58" s="14"/>
      <c r="Q58" s="14"/>
      <c r="R58" s="14"/>
      <c r="S58" s="14"/>
      <c r="T58" s="14"/>
      <c r="U58" s="14"/>
    </row>
    <row r="59" spans="1:21" ht="18.75">
      <c r="A59" s="15">
        <v>47</v>
      </c>
      <c r="B59" s="16" t="s">
        <v>64</v>
      </c>
      <c r="C59" s="16">
        <v>0.40255</v>
      </c>
      <c r="D59" s="16">
        <v>0.15488</v>
      </c>
      <c r="E59" s="16"/>
      <c r="F59" s="16"/>
      <c r="G59" s="16"/>
      <c r="H59" s="16">
        <v>0.36213</v>
      </c>
      <c r="I59" s="16">
        <v>0.05891</v>
      </c>
      <c r="J59" s="16">
        <v>0.13996</v>
      </c>
      <c r="K59" s="16">
        <v>0.00017</v>
      </c>
      <c r="L59" s="16">
        <v>0.06982</v>
      </c>
      <c r="M59" s="16">
        <v>1.18841</v>
      </c>
      <c r="N59" s="17">
        <f t="shared" si="0"/>
        <v>1.426092</v>
      </c>
      <c r="O59" s="14"/>
      <c r="P59" s="14"/>
      <c r="Q59" s="14"/>
      <c r="R59" s="14"/>
      <c r="S59" s="14"/>
      <c r="T59" s="14"/>
      <c r="U59" s="14"/>
    </row>
    <row r="60" spans="1:21" ht="18.75">
      <c r="A60" s="15">
        <v>48</v>
      </c>
      <c r="B60" s="16" t="s">
        <v>65</v>
      </c>
      <c r="C60" s="16">
        <v>0.43801</v>
      </c>
      <c r="D60" s="16">
        <v>0.15052</v>
      </c>
      <c r="E60" s="16"/>
      <c r="F60" s="16"/>
      <c r="G60" s="16"/>
      <c r="H60" s="16">
        <v>0.36213</v>
      </c>
      <c r="I60" s="16">
        <v>0.05884</v>
      </c>
      <c r="J60" s="16">
        <v>0.21544</v>
      </c>
      <c r="K60" s="16">
        <v>0.00017</v>
      </c>
      <c r="L60" s="16">
        <v>0.06982</v>
      </c>
      <c r="M60" s="16">
        <f>C60+D60+F60++G60+H60+I60+J60+K60+L60</f>
        <v>1.2949300000000001</v>
      </c>
      <c r="N60" s="17">
        <f t="shared" si="0"/>
        <v>1.553916</v>
      </c>
      <c r="O60" s="14"/>
      <c r="P60" s="14"/>
      <c r="Q60" s="14"/>
      <c r="R60" s="14"/>
      <c r="S60" s="14"/>
      <c r="T60" s="14"/>
      <c r="U60" s="14"/>
    </row>
    <row r="61" spans="1:21" ht="18.75">
      <c r="A61" s="15">
        <v>49</v>
      </c>
      <c r="B61" s="16" t="s">
        <v>66</v>
      </c>
      <c r="C61" s="16">
        <v>0.39916</v>
      </c>
      <c r="D61" s="16">
        <v>0.13832</v>
      </c>
      <c r="E61" s="16"/>
      <c r="F61" s="16"/>
      <c r="G61" s="16"/>
      <c r="H61" s="16">
        <v>0.36213</v>
      </c>
      <c r="I61" s="16">
        <v>0.05669</v>
      </c>
      <c r="J61" s="16">
        <v>0.13647</v>
      </c>
      <c r="K61" s="16">
        <v>0.00017</v>
      </c>
      <c r="L61" s="16">
        <v>0.06982</v>
      </c>
      <c r="M61" s="16">
        <f>C61+D61+E61+F61+G61+H61+I61+J61+K61+L61</f>
        <v>1.16276</v>
      </c>
      <c r="N61" s="17">
        <f t="shared" si="0"/>
        <v>1.3953119999999999</v>
      </c>
      <c r="O61" s="14"/>
      <c r="P61" s="14"/>
      <c r="Q61" s="14"/>
      <c r="R61" s="14"/>
      <c r="S61" s="14"/>
      <c r="T61" s="14"/>
      <c r="U61" s="14"/>
    </row>
    <row r="62" spans="1:21" ht="18.75">
      <c r="A62" s="15">
        <v>50</v>
      </c>
      <c r="B62" s="16" t="s">
        <v>67</v>
      </c>
      <c r="C62" s="18">
        <v>0.3994</v>
      </c>
      <c r="D62" s="16">
        <v>0.13694</v>
      </c>
      <c r="E62" s="16"/>
      <c r="F62" s="16"/>
      <c r="G62" s="16"/>
      <c r="H62" s="16">
        <v>0.36213</v>
      </c>
      <c r="I62" s="16">
        <v>0.05711</v>
      </c>
      <c r="J62" s="16">
        <v>0.16153</v>
      </c>
      <c r="K62" s="16">
        <v>0.00017</v>
      </c>
      <c r="L62" s="16">
        <v>0.06982</v>
      </c>
      <c r="M62" s="18">
        <f>C62+D62+F62++G62+H62+I62+J62+K62+L62</f>
        <v>1.1871</v>
      </c>
      <c r="N62" s="17">
        <f t="shared" si="0"/>
        <v>1.42452</v>
      </c>
      <c r="O62" s="14"/>
      <c r="P62" s="14"/>
      <c r="Q62" s="14"/>
      <c r="R62" s="14"/>
      <c r="S62" s="14"/>
      <c r="T62" s="14"/>
      <c r="U62" s="14"/>
    </row>
    <row r="63" spans="1:21" ht="18.75">
      <c r="A63" s="15">
        <v>51</v>
      </c>
      <c r="B63" s="16" t="s">
        <v>68</v>
      </c>
      <c r="C63" s="16"/>
      <c r="D63" s="16">
        <v>0.28137</v>
      </c>
      <c r="E63" s="16"/>
      <c r="F63" s="16"/>
      <c r="G63" s="16"/>
      <c r="H63" s="16"/>
      <c r="I63" s="16">
        <v>0.02237</v>
      </c>
      <c r="J63" s="16"/>
      <c r="K63" s="16"/>
      <c r="L63" s="16"/>
      <c r="M63" s="16">
        <f>C63+D63+E63+F63+G63+H63+I63+J63+K63+L63</f>
        <v>0.30374</v>
      </c>
      <c r="N63" s="17">
        <f t="shared" si="0"/>
        <v>0.364488</v>
      </c>
      <c r="O63" s="14"/>
      <c r="P63" s="14"/>
      <c r="Q63" s="14"/>
      <c r="R63" s="14"/>
      <c r="S63" s="14"/>
      <c r="T63" s="14"/>
      <c r="U63" s="14"/>
    </row>
    <row r="64" spans="1:21" ht="18.75">
      <c r="A64" s="15">
        <v>52</v>
      </c>
      <c r="B64" s="16" t="s">
        <v>69</v>
      </c>
      <c r="C64" s="16"/>
      <c r="D64" s="16">
        <v>0.36364</v>
      </c>
      <c r="E64" s="16"/>
      <c r="F64" s="16"/>
      <c r="G64" s="16"/>
      <c r="H64" s="16"/>
      <c r="I64" s="16">
        <v>0.02237</v>
      </c>
      <c r="J64" s="16"/>
      <c r="K64" s="16"/>
      <c r="L64" s="16"/>
      <c r="M64" s="16">
        <f>C64+D64+F64++G64+H64+I64+J64+K64+L64</f>
        <v>0.38601</v>
      </c>
      <c r="N64" s="17">
        <f t="shared" si="0"/>
        <v>0.463212</v>
      </c>
      <c r="O64" s="14"/>
      <c r="P64" s="14"/>
      <c r="Q64" s="14"/>
      <c r="R64" s="14"/>
      <c r="S64" s="14"/>
      <c r="T64" s="14"/>
      <c r="U64" s="14"/>
    </row>
    <row r="65" spans="1:21" ht="18.75">
      <c r="A65" s="15">
        <v>53</v>
      </c>
      <c r="B65" s="16" t="s">
        <v>70</v>
      </c>
      <c r="C65" s="16"/>
      <c r="D65" s="16">
        <v>0.30137</v>
      </c>
      <c r="E65" s="16"/>
      <c r="F65" s="16"/>
      <c r="G65" s="16"/>
      <c r="H65" s="16">
        <v>0.36213</v>
      </c>
      <c r="I65" s="16">
        <v>0.02237</v>
      </c>
      <c r="J65" s="16"/>
      <c r="K65" s="16"/>
      <c r="L65" s="16"/>
      <c r="M65" s="16">
        <f>C65+D65+E65+F65+G65+H65+I65+J65+K65+L65</f>
        <v>0.68587</v>
      </c>
      <c r="N65" s="17">
        <f t="shared" si="0"/>
        <v>0.823044</v>
      </c>
      <c r="O65" s="14"/>
      <c r="P65" s="14"/>
      <c r="Q65" s="14"/>
      <c r="R65" s="14"/>
      <c r="S65" s="14"/>
      <c r="T65" s="14"/>
      <c r="U65" s="14"/>
    </row>
    <row r="66" spans="1:21" ht="18.75">
      <c r="A66" s="15">
        <v>54</v>
      </c>
      <c r="B66" s="16" t="s">
        <v>71</v>
      </c>
      <c r="C66" s="16">
        <v>0.45385</v>
      </c>
      <c r="D66" s="16">
        <v>0.19609</v>
      </c>
      <c r="E66" s="16"/>
      <c r="F66" s="16"/>
      <c r="G66" s="16">
        <v>0.00797</v>
      </c>
      <c r="H66" s="16">
        <v>0.36213</v>
      </c>
      <c r="I66" s="16">
        <v>0.01513</v>
      </c>
      <c r="J66" s="16">
        <v>0.16149</v>
      </c>
      <c r="K66" s="16">
        <v>0.00019</v>
      </c>
      <c r="L66" s="16">
        <v>0.06982</v>
      </c>
      <c r="M66" s="16">
        <f>C66+D66+F66++G66+H66+I66+J66+K66+L66</f>
        <v>1.26667</v>
      </c>
      <c r="N66" s="17">
        <f t="shared" si="0"/>
        <v>1.520004</v>
      </c>
      <c r="O66" s="14"/>
      <c r="P66" s="14"/>
      <c r="Q66" s="14"/>
      <c r="R66" s="14"/>
      <c r="S66" s="14"/>
      <c r="T66" s="14"/>
      <c r="U66" s="14"/>
    </row>
    <row r="67" spans="1:21" ht="18.75">
      <c r="A67" s="15">
        <v>55</v>
      </c>
      <c r="B67" s="16" t="s">
        <v>72</v>
      </c>
      <c r="C67" s="16">
        <v>0.43746</v>
      </c>
      <c r="D67" s="18">
        <v>0.1595</v>
      </c>
      <c r="E67" s="16"/>
      <c r="F67" s="16"/>
      <c r="G67" s="16"/>
      <c r="H67" s="16">
        <v>0.36213</v>
      </c>
      <c r="I67" s="16">
        <v>0.03714</v>
      </c>
      <c r="J67" s="16">
        <v>0.24167</v>
      </c>
      <c r="K67" s="16">
        <v>0.00016</v>
      </c>
      <c r="L67" s="16">
        <v>0.06982</v>
      </c>
      <c r="M67" s="16">
        <v>1.30787</v>
      </c>
      <c r="N67" s="17">
        <f t="shared" si="0"/>
        <v>1.569444</v>
      </c>
      <c r="O67" s="14"/>
      <c r="P67" s="14"/>
      <c r="Q67" s="14"/>
      <c r="R67" s="14"/>
      <c r="S67" s="14"/>
      <c r="T67" s="14"/>
      <c r="U67" s="14"/>
    </row>
    <row r="68" spans="1:21" ht="18.75">
      <c r="A68" s="15">
        <v>56</v>
      </c>
      <c r="B68" s="16" t="s">
        <v>73</v>
      </c>
      <c r="C68" s="16">
        <v>0.43597</v>
      </c>
      <c r="D68" s="16">
        <v>0.15707</v>
      </c>
      <c r="E68" s="16"/>
      <c r="F68" s="16"/>
      <c r="G68" s="16"/>
      <c r="H68" s="16">
        <v>0.36213</v>
      </c>
      <c r="I68" s="18">
        <v>0.0373</v>
      </c>
      <c r="J68" s="16">
        <v>0.24272</v>
      </c>
      <c r="K68" s="16">
        <v>0.00017</v>
      </c>
      <c r="L68" s="16">
        <v>0.06982</v>
      </c>
      <c r="M68" s="16">
        <v>1.30517</v>
      </c>
      <c r="N68" s="17">
        <f t="shared" si="0"/>
        <v>1.566204</v>
      </c>
      <c r="O68" s="14"/>
      <c r="P68" s="14"/>
      <c r="Q68" s="14"/>
      <c r="R68" s="14"/>
      <c r="S68" s="14"/>
      <c r="T68" s="14"/>
      <c r="U68" s="14"/>
    </row>
    <row r="69" spans="1:21" ht="18.75">
      <c r="A69" s="15">
        <v>57</v>
      </c>
      <c r="B69" s="16" t="s">
        <v>74</v>
      </c>
      <c r="C69" s="16">
        <v>0.44156</v>
      </c>
      <c r="D69" s="16">
        <v>0.13469</v>
      </c>
      <c r="E69" s="16"/>
      <c r="F69" s="16"/>
      <c r="G69" s="16"/>
      <c r="H69" s="16">
        <v>0.36213</v>
      </c>
      <c r="I69" s="16">
        <v>0.03808</v>
      </c>
      <c r="J69" s="18">
        <v>0.2478</v>
      </c>
      <c r="K69" s="16">
        <v>0.00016</v>
      </c>
      <c r="L69" s="16">
        <v>0.06982</v>
      </c>
      <c r="M69" s="16">
        <v>1.29422</v>
      </c>
      <c r="N69" s="17">
        <f t="shared" si="0"/>
        <v>1.5530639999999998</v>
      </c>
      <c r="O69" s="14"/>
      <c r="P69" s="14"/>
      <c r="Q69" s="14"/>
      <c r="R69" s="14"/>
      <c r="S69" s="14"/>
      <c r="T69" s="14"/>
      <c r="U69" s="14"/>
    </row>
    <row r="70" spans="1:14" ht="18.75">
      <c r="A70" s="5">
        <v>58</v>
      </c>
      <c r="B70" s="6" t="s">
        <v>75</v>
      </c>
      <c r="C70" s="6">
        <v>0.43945</v>
      </c>
      <c r="D70" s="6">
        <v>0.13469</v>
      </c>
      <c r="E70" s="6"/>
      <c r="F70" s="6"/>
      <c r="G70" s="6"/>
      <c r="H70" s="6">
        <v>0.36213</v>
      </c>
      <c r="I70" s="6">
        <v>0.03808</v>
      </c>
      <c r="J70" s="8">
        <v>0.2484</v>
      </c>
      <c r="K70" s="6">
        <v>0.00016</v>
      </c>
      <c r="L70" s="6">
        <v>0.06982</v>
      </c>
      <c r="M70" s="6">
        <v>1.29272</v>
      </c>
      <c r="N70" s="7">
        <f t="shared" si="0"/>
        <v>1.551264</v>
      </c>
    </row>
    <row r="71" spans="1:14" ht="18.75">
      <c r="A71" s="5">
        <v>59</v>
      </c>
      <c r="B71" s="6" t="s">
        <v>76</v>
      </c>
      <c r="C71" s="6">
        <v>0.44013</v>
      </c>
      <c r="D71" s="6">
        <v>0.14616</v>
      </c>
      <c r="E71" s="6"/>
      <c r="F71" s="6"/>
      <c r="G71" s="6"/>
      <c r="H71" s="6">
        <v>0.36213</v>
      </c>
      <c r="I71" s="6">
        <v>0.03857</v>
      </c>
      <c r="J71" s="6">
        <v>0.28179</v>
      </c>
      <c r="K71" s="6">
        <v>0.00016</v>
      </c>
      <c r="L71" s="6">
        <v>0.06982</v>
      </c>
      <c r="M71" s="6">
        <f>C71+D71+E71+F71+G71+H71+I71+J71+K71+L71</f>
        <v>1.33876</v>
      </c>
      <c r="N71" s="7">
        <f t="shared" si="0"/>
        <v>1.606512</v>
      </c>
    </row>
    <row r="72" spans="1:14" ht="18.75">
      <c r="A72" s="5">
        <v>60</v>
      </c>
      <c r="B72" s="6" t="s">
        <v>77</v>
      </c>
      <c r="C72" s="6">
        <v>0.43523</v>
      </c>
      <c r="D72" s="6">
        <v>0.14453</v>
      </c>
      <c r="E72" s="6"/>
      <c r="F72" s="6"/>
      <c r="G72" s="6">
        <v>0.00725</v>
      </c>
      <c r="H72" s="6">
        <v>0.36213</v>
      </c>
      <c r="I72" s="6">
        <v>0.03802</v>
      </c>
      <c r="J72" s="6">
        <v>0.14029</v>
      </c>
      <c r="K72" s="6">
        <v>0.00017</v>
      </c>
      <c r="L72" s="6">
        <v>0.06982</v>
      </c>
      <c r="M72" s="6">
        <v>1.19745</v>
      </c>
      <c r="N72" s="7">
        <f t="shared" si="0"/>
        <v>1.4369399999999999</v>
      </c>
    </row>
    <row r="73" spans="1:14" ht="18.75">
      <c r="A73" s="5">
        <v>61</v>
      </c>
      <c r="B73" s="6" t="s">
        <v>78</v>
      </c>
      <c r="C73" s="6">
        <v>0.43226</v>
      </c>
      <c r="D73" s="6">
        <v>0.14198</v>
      </c>
      <c r="E73" s="6"/>
      <c r="F73" s="6"/>
      <c r="G73" s="6"/>
      <c r="H73" s="6">
        <v>0.36213</v>
      </c>
      <c r="I73" s="6">
        <v>0.03426</v>
      </c>
      <c r="J73" s="6">
        <v>0.26727</v>
      </c>
      <c r="K73" s="6">
        <v>0.00017</v>
      </c>
      <c r="L73" s="6">
        <v>0.06982</v>
      </c>
      <c r="M73" s="6">
        <v>1.30787</v>
      </c>
      <c r="N73" s="7">
        <f t="shared" si="0"/>
        <v>1.569444</v>
      </c>
    </row>
    <row r="74" spans="1:14" ht="18.75">
      <c r="A74" s="5">
        <v>62</v>
      </c>
      <c r="B74" s="6" t="s">
        <v>79</v>
      </c>
      <c r="C74" s="6">
        <v>0.45728</v>
      </c>
      <c r="D74" s="6">
        <v>0.12034</v>
      </c>
      <c r="E74" s="6"/>
      <c r="F74" s="6"/>
      <c r="G74" s="6">
        <v>0.01097</v>
      </c>
      <c r="H74" s="6">
        <v>0.36213</v>
      </c>
      <c r="I74" s="6">
        <v>0.02685</v>
      </c>
      <c r="J74" s="6">
        <v>0.25897</v>
      </c>
      <c r="K74" s="6">
        <v>0.00017</v>
      </c>
      <c r="L74" s="6">
        <v>0.06982</v>
      </c>
      <c r="M74" s="6">
        <f>C74+D74+F74++G74+H74+I74+J74+K74+L74</f>
        <v>1.30653</v>
      </c>
      <c r="N74" s="7">
        <f t="shared" si="0"/>
        <v>1.567836</v>
      </c>
    </row>
    <row r="75" spans="1:14" ht="18.75">
      <c r="A75" s="5">
        <v>63</v>
      </c>
      <c r="B75" s="6" t="s">
        <v>80</v>
      </c>
      <c r="C75" s="6">
        <v>0.46718</v>
      </c>
      <c r="D75" s="6">
        <v>0.11272</v>
      </c>
      <c r="E75" s="6"/>
      <c r="F75" s="6"/>
      <c r="G75" s="6"/>
      <c r="H75" s="6">
        <v>0.36213</v>
      </c>
      <c r="I75" s="6">
        <v>0.02874</v>
      </c>
      <c r="J75" s="6">
        <v>0.18096</v>
      </c>
      <c r="K75" s="6">
        <v>0.00017</v>
      </c>
      <c r="L75" s="6">
        <v>0.06982</v>
      </c>
      <c r="M75" s="6">
        <f>C75+D75+E75+F75+G75+H75+I75+J75+K75+L75</f>
        <v>1.22172</v>
      </c>
      <c r="N75" s="7">
        <f t="shared" si="0"/>
        <v>1.4660639999999998</v>
      </c>
    </row>
    <row r="76" spans="1:14" ht="18.75">
      <c r="A76" s="5">
        <v>64</v>
      </c>
      <c r="B76" s="6" t="s">
        <v>81</v>
      </c>
      <c r="C76" s="6">
        <v>0.46501</v>
      </c>
      <c r="D76" s="6">
        <v>0.14461</v>
      </c>
      <c r="E76" s="6"/>
      <c r="F76" s="6"/>
      <c r="G76" s="6">
        <v>0.00758</v>
      </c>
      <c r="H76" s="6">
        <v>0.36213</v>
      </c>
      <c r="I76" s="6">
        <v>0.01447</v>
      </c>
      <c r="J76" s="6">
        <v>0.15393</v>
      </c>
      <c r="K76" s="6">
        <v>0.00017</v>
      </c>
      <c r="L76" s="6">
        <v>0.06982</v>
      </c>
      <c r="M76" s="6">
        <f>C76+D76+F76++G76+H76+I76+J76+K76+L76</f>
        <v>1.2177200000000001</v>
      </c>
      <c r="N76" s="7">
        <f t="shared" si="0"/>
        <v>1.4612640000000001</v>
      </c>
    </row>
    <row r="77" spans="1:14" ht="18.75">
      <c r="A77" s="5">
        <v>65</v>
      </c>
      <c r="B77" s="6" t="s">
        <v>82</v>
      </c>
      <c r="C77" s="8">
        <v>0.4703</v>
      </c>
      <c r="D77" s="6">
        <v>0.16809</v>
      </c>
      <c r="E77" s="6"/>
      <c r="F77" s="6"/>
      <c r="G77" s="6">
        <v>0.00722</v>
      </c>
      <c r="H77" s="6">
        <v>0.36213</v>
      </c>
      <c r="I77" s="6">
        <v>0.01462</v>
      </c>
      <c r="J77" s="8">
        <v>0.1787</v>
      </c>
      <c r="K77" s="6">
        <v>0.00017</v>
      </c>
      <c r="L77" s="6">
        <v>0.06982</v>
      </c>
      <c r="M77" s="6">
        <f>C77+D77+E77+F77+G77+H77+I77+J77+K77+L77</f>
        <v>1.2710500000000002</v>
      </c>
      <c r="N77" s="7">
        <f t="shared" si="0"/>
        <v>1.5252600000000003</v>
      </c>
    </row>
    <row r="78" spans="1:14" ht="18.75">
      <c r="A78" s="5">
        <v>66</v>
      </c>
      <c r="B78" s="6" t="s">
        <v>83</v>
      </c>
      <c r="C78" s="8">
        <v>0.4639</v>
      </c>
      <c r="D78" s="6">
        <v>0.12543</v>
      </c>
      <c r="E78" s="8">
        <v>0.2394</v>
      </c>
      <c r="F78" s="8">
        <v>0.05755</v>
      </c>
      <c r="G78" s="6">
        <v>0.00402</v>
      </c>
      <c r="H78" s="6">
        <v>0.36213</v>
      </c>
      <c r="I78" s="6">
        <v>0.01643</v>
      </c>
      <c r="J78" s="6">
        <v>0.07572</v>
      </c>
      <c r="K78" s="6">
        <v>0.00022</v>
      </c>
      <c r="L78" s="6">
        <v>0.06982</v>
      </c>
      <c r="M78" s="8">
        <v>1.4146</v>
      </c>
      <c r="N78" s="7">
        <f t="shared" si="0"/>
        <v>1.6975200000000001</v>
      </c>
    </row>
    <row r="79" spans="1:14" ht="18.75">
      <c r="A79" s="5">
        <v>67</v>
      </c>
      <c r="B79" s="6" t="s">
        <v>84</v>
      </c>
      <c r="C79" s="6">
        <v>0.41003</v>
      </c>
      <c r="D79" s="6">
        <v>0.13133</v>
      </c>
      <c r="E79" s="6"/>
      <c r="F79" s="6"/>
      <c r="G79" s="6">
        <v>0.00754</v>
      </c>
      <c r="H79" s="6">
        <v>0.36213</v>
      </c>
      <c r="I79" s="6">
        <v>0.02063</v>
      </c>
      <c r="J79" s="6">
        <v>0.15159</v>
      </c>
      <c r="K79" s="6">
        <v>0.00019</v>
      </c>
      <c r="L79" s="6">
        <v>0.06982</v>
      </c>
      <c r="M79" s="6">
        <v>1.15324</v>
      </c>
      <c r="N79" s="7">
        <f t="shared" si="0"/>
        <v>1.383888</v>
      </c>
    </row>
    <row r="80" spans="1:14" ht="18.75">
      <c r="A80" s="5">
        <v>68</v>
      </c>
      <c r="B80" s="6" t="s">
        <v>85</v>
      </c>
      <c r="C80" s="6">
        <v>0.41762</v>
      </c>
      <c r="D80" s="6">
        <v>0.25891</v>
      </c>
      <c r="E80" s="6"/>
      <c r="F80" s="6"/>
      <c r="G80" s="6">
        <v>0.00753</v>
      </c>
      <c r="H80" s="6">
        <v>0.36213</v>
      </c>
      <c r="I80" s="6">
        <v>0.02245</v>
      </c>
      <c r="J80" s="6">
        <v>0.15472</v>
      </c>
      <c r="K80" s="6">
        <v>0.00017</v>
      </c>
      <c r="L80" s="6">
        <v>0.06982</v>
      </c>
      <c r="M80" s="6">
        <f>C80+D80+F80++G80+H80+I80+J80+K80+L80</f>
        <v>1.29335</v>
      </c>
      <c r="N80" s="7">
        <f aca="true" t="shared" si="1" ref="N80:N143">M80*1.2</f>
        <v>1.55202</v>
      </c>
    </row>
    <row r="81" spans="1:14" ht="18.75">
      <c r="A81" s="5">
        <v>69</v>
      </c>
      <c r="B81" s="6" t="s">
        <v>86</v>
      </c>
      <c r="C81" s="6">
        <v>0.41911</v>
      </c>
      <c r="D81" s="6">
        <v>0.18941</v>
      </c>
      <c r="E81" s="6"/>
      <c r="F81" s="6"/>
      <c r="G81" s="6">
        <v>0.00713</v>
      </c>
      <c r="H81" s="6">
        <v>0.36213</v>
      </c>
      <c r="I81" s="6">
        <v>0.01925</v>
      </c>
      <c r="J81" s="8">
        <v>0.1356</v>
      </c>
      <c r="K81" s="6">
        <v>0.00017</v>
      </c>
      <c r="L81" s="6">
        <v>0.06982</v>
      </c>
      <c r="M81" s="6">
        <f>C81+D81+E81+F81+G81+H81+I81+J81+K81+L81</f>
        <v>1.2026199999999998</v>
      </c>
      <c r="N81" s="7">
        <f t="shared" si="1"/>
        <v>1.4431439999999998</v>
      </c>
    </row>
    <row r="82" spans="1:14" ht="18.75">
      <c r="A82" s="5">
        <v>70</v>
      </c>
      <c r="B82" s="6" t="s">
        <v>87</v>
      </c>
      <c r="C82" s="6">
        <v>0.41254</v>
      </c>
      <c r="D82" s="6">
        <v>0.12067</v>
      </c>
      <c r="E82" s="6"/>
      <c r="F82" s="6"/>
      <c r="G82" s="6">
        <v>0.00529</v>
      </c>
      <c r="H82" s="6">
        <v>0.36213</v>
      </c>
      <c r="I82" s="6">
        <v>0.01854</v>
      </c>
      <c r="J82" s="6">
        <v>0.12873</v>
      </c>
      <c r="K82" s="6">
        <v>0.00017</v>
      </c>
      <c r="L82" s="6">
        <v>0.06982</v>
      </c>
      <c r="M82" s="6">
        <f>C82+D82+F82++G82+H82+I82+J82+K82+L82</f>
        <v>1.11789</v>
      </c>
      <c r="N82" s="7">
        <f t="shared" si="1"/>
        <v>1.341468</v>
      </c>
    </row>
    <row r="83" spans="1:14" ht="18.75">
      <c r="A83" s="5">
        <v>71</v>
      </c>
      <c r="B83" s="6" t="s">
        <v>88</v>
      </c>
      <c r="C83" s="6">
        <v>0.42303</v>
      </c>
      <c r="D83" s="6">
        <v>0.17153</v>
      </c>
      <c r="E83" s="6"/>
      <c r="F83" s="6"/>
      <c r="G83" s="6">
        <v>0.00763</v>
      </c>
      <c r="H83" s="6">
        <v>0.36213</v>
      </c>
      <c r="I83" s="6">
        <v>0.02009</v>
      </c>
      <c r="J83" s="6">
        <v>0.16833</v>
      </c>
      <c r="K83" s="6">
        <v>0.00019</v>
      </c>
      <c r="L83" s="6">
        <v>0.06982</v>
      </c>
      <c r="M83" s="6">
        <v>1.22274</v>
      </c>
      <c r="N83" s="7">
        <f t="shared" si="1"/>
        <v>1.467288</v>
      </c>
    </row>
    <row r="84" spans="1:14" ht="18.75">
      <c r="A84" s="5">
        <v>72</v>
      </c>
      <c r="B84" s="6" t="s">
        <v>89</v>
      </c>
      <c r="C84" s="6">
        <v>0.38654</v>
      </c>
      <c r="D84" s="6">
        <v>0.22107</v>
      </c>
      <c r="E84" s="6"/>
      <c r="F84" s="6"/>
      <c r="G84" s="6"/>
      <c r="H84" s="6">
        <v>0.36213</v>
      </c>
      <c r="I84" s="6">
        <v>0.02745</v>
      </c>
      <c r="J84" s="6">
        <v>0.43101</v>
      </c>
      <c r="K84" s="6">
        <v>0.00016</v>
      </c>
      <c r="L84" s="6">
        <v>0.06982</v>
      </c>
      <c r="M84" s="6">
        <v>1.49817</v>
      </c>
      <c r="N84" s="7">
        <f t="shared" si="1"/>
        <v>1.797804</v>
      </c>
    </row>
    <row r="85" spans="1:14" ht="18.75">
      <c r="A85" s="5">
        <v>73</v>
      </c>
      <c r="B85" s="6" t="s">
        <v>90</v>
      </c>
      <c r="C85" s="6">
        <v>0.42143</v>
      </c>
      <c r="D85" s="6">
        <v>0.15331</v>
      </c>
      <c r="E85" s="6"/>
      <c r="F85" s="6"/>
      <c r="G85" s="6">
        <v>0.00716</v>
      </c>
      <c r="H85" s="6">
        <v>0.36213</v>
      </c>
      <c r="I85" s="6">
        <v>0.02085</v>
      </c>
      <c r="J85" s="6">
        <v>0.15431</v>
      </c>
      <c r="K85" s="6">
        <v>0.00019</v>
      </c>
      <c r="L85" s="6">
        <v>0.06982</v>
      </c>
      <c r="M85" s="8">
        <f>C85+D85+E85+F85+G85+H85+I85+J85+K85+L85</f>
        <v>1.1892</v>
      </c>
      <c r="N85" s="7">
        <f t="shared" si="1"/>
        <v>1.42704</v>
      </c>
    </row>
    <row r="86" spans="1:14" ht="18.75">
      <c r="A86" s="5">
        <v>74</v>
      </c>
      <c r="B86" s="6" t="s">
        <v>91</v>
      </c>
      <c r="C86" s="6">
        <v>0.45071</v>
      </c>
      <c r="D86" s="6">
        <v>0.15513</v>
      </c>
      <c r="E86" s="6"/>
      <c r="F86" s="6"/>
      <c r="G86" s="6">
        <v>0.00789</v>
      </c>
      <c r="H86" s="6">
        <v>0.36213</v>
      </c>
      <c r="I86" s="6">
        <v>0.01624</v>
      </c>
      <c r="J86" s="6">
        <v>0.0915</v>
      </c>
      <c r="K86" s="6">
        <v>0.00015</v>
      </c>
      <c r="L86" s="6">
        <v>0.06982</v>
      </c>
      <c r="M86" s="6">
        <f>C86+D86+F86++G86+H86+I86+J86+K86+L86</f>
        <v>1.15357</v>
      </c>
      <c r="N86" s="7">
        <f t="shared" si="1"/>
        <v>1.3842839999999998</v>
      </c>
    </row>
    <row r="87" spans="1:14" ht="18.75">
      <c r="A87" s="5">
        <v>75</v>
      </c>
      <c r="B87" s="6" t="s">
        <v>92</v>
      </c>
      <c r="C87" s="6">
        <v>0.38864</v>
      </c>
      <c r="D87" s="6">
        <v>0.22107</v>
      </c>
      <c r="E87" s="6"/>
      <c r="F87" s="6"/>
      <c r="G87" s="6"/>
      <c r="H87" s="6">
        <v>0.36213</v>
      </c>
      <c r="I87" s="6">
        <v>0.02029</v>
      </c>
      <c r="J87" s="6">
        <v>0.31493</v>
      </c>
      <c r="K87" s="6">
        <v>0.00016</v>
      </c>
      <c r="L87" s="6">
        <v>0.06982</v>
      </c>
      <c r="M87" s="6">
        <f>C87+D87+E87+F87+G87+H87+I87+J87+K87+L87</f>
        <v>1.37704</v>
      </c>
      <c r="N87" s="7">
        <f t="shared" si="1"/>
        <v>1.652448</v>
      </c>
    </row>
    <row r="88" spans="1:14" ht="18.75">
      <c r="A88" s="5">
        <v>76</v>
      </c>
      <c r="B88" s="6" t="s">
        <v>93</v>
      </c>
      <c r="C88" s="6">
        <v>0.43203</v>
      </c>
      <c r="D88" s="6">
        <v>0.18331</v>
      </c>
      <c r="E88" s="6"/>
      <c r="F88" s="6"/>
      <c r="G88" s="6">
        <v>0.00608</v>
      </c>
      <c r="H88" s="6">
        <v>0.36213</v>
      </c>
      <c r="I88" s="6">
        <v>0.01846</v>
      </c>
      <c r="J88" s="6">
        <v>0.16069</v>
      </c>
      <c r="K88" s="6">
        <v>0.00017</v>
      </c>
      <c r="L88" s="6">
        <v>0.06982</v>
      </c>
      <c r="M88" s="6">
        <v>1.2327</v>
      </c>
      <c r="N88" s="7">
        <f t="shared" si="1"/>
        <v>1.4792399999999999</v>
      </c>
    </row>
    <row r="89" spans="1:14" ht="18.75">
      <c r="A89" s="5">
        <v>77</v>
      </c>
      <c r="B89" s="6" t="s">
        <v>94</v>
      </c>
      <c r="C89" s="6"/>
      <c r="D89" s="6">
        <v>0.18707</v>
      </c>
      <c r="E89" s="6"/>
      <c r="F89" s="6"/>
      <c r="G89" s="6"/>
      <c r="H89" s="6"/>
      <c r="I89" s="6"/>
      <c r="J89" s="6"/>
      <c r="K89" s="6"/>
      <c r="L89" s="6"/>
      <c r="M89" s="6">
        <v>0.18707</v>
      </c>
      <c r="N89" s="7">
        <f t="shared" si="1"/>
        <v>0.224484</v>
      </c>
    </row>
    <row r="90" spans="1:14" ht="18.75">
      <c r="A90" s="5">
        <v>78</v>
      </c>
      <c r="B90" s="6" t="s">
        <v>95</v>
      </c>
      <c r="C90" s="6">
        <v>0.42146</v>
      </c>
      <c r="D90" s="6">
        <v>0.15239</v>
      </c>
      <c r="E90" s="6"/>
      <c r="F90" s="6"/>
      <c r="G90" s="8">
        <v>0.0073</v>
      </c>
      <c r="H90" s="6">
        <v>0.36213</v>
      </c>
      <c r="I90" s="8">
        <v>0.0195</v>
      </c>
      <c r="J90" s="6">
        <v>0.08976</v>
      </c>
      <c r="K90" s="6">
        <v>0.00017</v>
      </c>
      <c r="L90" s="6">
        <v>0.06982</v>
      </c>
      <c r="M90" s="6">
        <v>1.12251</v>
      </c>
      <c r="N90" s="7">
        <f t="shared" si="1"/>
        <v>1.3470119999999999</v>
      </c>
    </row>
    <row r="91" spans="1:14" ht="18.75">
      <c r="A91" s="5">
        <v>79</v>
      </c>
      <c r="B91" s="6" t="s">
        <v>96</v>
      </c>
      <c r="C91" s="6"/>
      <c r="D91" s="6">
        <v>0.18692</v>
      </c>
      <c r="E91" s="6"/>
      <c r="F91" s="6"/>
      <c r="G91" s="6"/>
      <c r="H91" s="6"/>
      <c r="I91" s="6"/>
      <c r="J91" s="6"/>
      <c r="K91" s="6"/>
      <c r="L91" s="6"/>
      <c r="M91" s="6">
        <f>C91+D91+E91+F91+G91+H91+I91+J91+K91+L91</f>
        <v>0.18692</v>
      </c>
      <c r="N91" s="7">
        <f t="shared" si="1"/>
        <v>0.224304</v>
      </c>
    </row>
    <row r="92" spans="1:14" ht="18.75">
      <c r="A92" s="5">
        <v>80</v>
      </c>
      <c r="B92" s="6" t="s">
        <v>97</v>
      </c>
      <c r="C92" s="6">
        <v>0.43257</v>
      </c>
      <c r="D92" s="6">
        <v>0.14944</v>
      </c>
      <c r="E92" s="6"/>
      <c r="F92" s="6"/>
      <c r="G92" s="6">
        <v>0.00764</v>
      </c>
      <c r="H92" s="6">
        <v>0.36213</v>
      </c>
      <c r="I92" s="6">
        <v>0.01888</v>
      </c>
      <c r="J92" s="6">
        <v>0.08858</v>
      </c>
      <c r="K92" s="6">
        <v>0.00019</v>
      </c>
      <c r="L92" s="6">
        <v>0.06982</v>
      </c>
      <c r="M92" s="6">
        <v>1.12924</v>
      </c>
      <c r="N92" s="7">
        <f t="shared" si="1"/>
        <v>1.355088</v>
      </c>
    </row>
    <row r="93" spans="1:14" ht="18.75">
      <c r="A93" s="5">
        <v>81</v>
      </c>
      <c r="B93" s="6" t="s">
        <v>98</v>
      </c>
      <c r="C93" s="6"/>
      <c r="D93" s="6">
        <v>0.15491</v>
      </c>
      <c r="E93" s="6"/>
      <c r="F93" s="6"/>
      <c r="G93" s="6"/>
      <c r="H93" s="6"/>
      <c r="I93" s="6"/>
      <c r="J93" s="6"/>
      <c r="K93" s="6"/>
      <c r="L93" s="6"/>
      <c r="M93" s="6">
        <f>C93+D93+E93+F93+G93+H93+I93+J93+K93+L93</f>
        <v>0.15491</v>
      </c>
      <c r="N93" s="7">
        <f t="shared" si="1"/>
        <v>0.18589199999999997</v>
      </c>
    </row>
    <row r="94" spans="1:14" ht="18.75">
      <c r="A94" s="5">
        <v>82</v>
      </c>
      <c r="B94" s="6" t="s">
        <v>99</v>
      </c>
      <c r="C94" s="6"/>
      <c r="D94" s="6">
        <v>0.18467</v>
      </c>
      <c r="E94" s="6"/>
      <c r="F94" s="6"/>
      <c r="G94" s="6"/>
      <c r="H94" s="6"/>
      <c r="I94" s="6"/>
      <c r="J94" s="6"/>
      <c r="K94" s="6"/>
      <c r="L94" s="6"/>
      <c r="M94" s="6">
        <f>C94+D94+F94++G94+H94+I94+J94+K94+L94</f>
        <v>0.18467</v>
      </c>
      <c r="N94" s="7">
        <f t="shared" si="1"/>
        <v>0.221604</v>
      </c>
    </row>
    <row r="95" spans="1:14" ht="18.75">
      <c r="A95" s="5">
        <v>83</v>
      </c>
      <c r="B95" s="6" t="s">
        <v>100</v>
      </c>
      <c r="C95" s="6">
        <v>0.44749</v>
      </c>
      <c r="D95" s="6">
        <v>0.12028</v>
      </c>
      <c r="E95" s="6"/>
      <c r="F95" s="6"/>
      <c r="G95" s="6">
        <v>0.00476</v>
      </c>
      <c r="H95" s="6">
        <v>0.36213</v>
      </c>
      <c r="I95" s="6">
        <v>0.01739</v>
      </c>
      <c r="J95" s="6">
        <v>0.16942</v>
      </c>
      <c r="K95" s="6">
        <v>0.00017</v>
      </c>
      <c r="L95" s="6">
        <v>0.06982</v>
      </c>
      <c r="M95" s="6">
        <v>1.19145</v>
      </c>
      <c r="N95" s="7">
        <f t="shared" si="1"/>
        <v>1.4297399999999998</v>
      </c>
    </row>
    <row r="96" spans="1:14" ht="18.75">
      <c r="A96" s="5">
        <v>84</v>
      </c>
      <c r="B96" s="6" t="s">
        <v>101</v>
      </c>
      <c r="C96" s="6">
        <v>0.34798</v>
      </c>
      <c r="D96" s="6">
        <v>0.14631</v>
      </c>
      <c r="E96" s="6"/>
      <c r="F96" s="6"/>
      <c r="G96" s="6"/>
      <c r="H96" s="6">
        <v>0.36213</v>
      </c>
      <c r="I96" s="6">
        <v>0.01817</v>
      </c>
      <c r="J96" s="6">
        <v>0.34895</v>
      </c>
      <c r="K96" s="6"/>
      <c r="L96" s="6">
        <v>0.06982</v>
      </c>
      <c r="M96" s="6">
        <f>C96+D96+F96++G96+H96+I96+J96+K96+L96</f>
        <v>1.2933599999999998</v>
      </c>
      <c r="N96" s="7">
        <f t="shared" si="1"/>
        <v>1.5520319999999999</v>
      </c>
    </row>
    <row r="97" spans="1:14" ht="18.75">
      <c r="A97" s="5">
        <v>85</v>
      </c>
      <c r="B97" s="6" t="s">
        <v>102</v>
      </c>
      <c r="C97" s="6"/>
      <c r="D97" s="6">
        <v>0.18247</v>
      </c>
      <c r="E97" s="6"/>
      <c r="F97" s="6"/>
      <c r="G97" s="6"/>
      <c r="H97" s="6"/>
      <c r="I97" s="6"/>
      <c r="J97" s="6"/>
      <c r="K97" s="6"/>
      <c r="L97" s="6"/>
      <c r="M97" s="6">
        <f>C97+D97+E97+F97+G97+H97+I97+J97+K97+L97</f>
        <v>0.18247</v>
      </c>
      <c r="N97" s="7">
        <f t="shared" si="1"/>
        <v>0.218964</v>
      </c>
    </row>
    <row r="98" spans="1:14" ht="18.75">
      <c r="A98" s="5">
        <v>86</v>
      </c>
      <c r="B98" s="6" t="s">
        <v>103</v>
      </c>
      <c r="C98" s="6"/>
      <c r="D98" s="6">
        <v>0.18182</v>
      </c>
      <c r="E98" s="6"/>
      <c r="F98" s="6"/>
      <c r="G98" s="6"/>
      <c r="H98" s="6"/>
      <c r="I98" s="6"/>
      <c r="J98" s="6"/>
      <c r="K98" s="6"/>
      <c r="L98" s="6"/>
      <c r="M98" s="6">
        <f>C98+D98+F98++G98+H98+I98+J98+K98+L98</f>
        <v>0.18182</v>
      </c>
      <c r="N98" s="7">
        <f t="shared" si="1"/>
        <v>0.21818400000000002</v>
      </c>
    </row>
    <row r="99" spans="1:14" ht="18.75">
      <c r="A99" s="5">
        <v>87</v>
      </c>
      <c r="B99" s="6" t="s">
        <v>104</v>
      </c>
      <c r="C99" s="6"/>
      <c r="D99" s="6">
        <v>0.20329</v>
      </c>
      <c r="E99" s="6"/>
      <c r="F99" s="6"/>
      <c r="G99" s="6"/>
      <c r="H99" s="6"/>
      <c r="I99" s="6"/>
      <c r="J99" s="6"/>
      <c r="K99" s="6"/>
      <c r="L99" s="6"/>
      <c r="M99" s="6">
        <f>C99+D99+E99+F99+G99+H99+I99+J99+K99+L99</f>
        <v>0.20329</v>
      </c>
      <c r="N99" s="7">
        <f t="shared" si="1"/>
        <v>0.243948</v>
      </c>
    </row>
    <row r="100" spans="1:14" ht="18.75">
      <c r="A100" s="5">
        <v>88</v>
      </c>
      <c r="B100" s="6" t="s">
        <v>105</v>
      </c>
      <c r="C100" s="6"/>
      <c r="D100" s="8">
        <v>0.1844</v>
      </c>
      <c r="E100" s="6"/>
      <c r="F100" s="6"/>
      <c r="G100" s="6"/>
      <c r="H100" s="6"/>
      <c r="I100" s="6"/>
      <c r="J100" s="6"/>
      <c r="K100" s="6"/>
      <c r="L100" s="6"/>
      <c r="M100" s="8">
        <f>C100+D100+F100++G100+H100+I100+J100+K100+L100</f>
        <v>0.1844</v>
      </c>
      <c r="N100" s="7">
        <f t="shared" si="1"/>
        <v>0.22128</v>
      </c>
    </row>
    <row r="101" spans="1:14" ht="18.75">
      <c r="A101" s="5">
        <v>89</v>
      </c>
      <c r="B101" s="6" t="s">
        <v>106</v>
      </c>
      <c r="C101" s="6"/>
      <c r="D101" s="6">
        <v>0.18423</v>
      </c>
      <c r="E101" s="6"/>
      <c r="F101" s="6"/>
      <c r="G101" s="6"/>
      <c r="H101" s="6"/>
      <c r="I101" s="6"/>
      <c r="J101" s="6"/>
      <c r="K101" s="6"/>
      <c r="L101" s="6"/>
      <c r="M101" s="6">
        <f>C101+D101+E101+F101+G101+H101+I101+J101+K101+L101</f>
        <v>0.18423</v>
      </c>
      <c r="N101" s="7">
        <f t="shared" si="1"/>
        <v>0.221076</v>
      </c>
    </row>
    <row r="102" spans="1:14" ht="18.75">
      <c r="A102" s="5">
        <v>90</v>
      </c>
      <c r="B102" s="6" t="s">
        <v>107</v>
      </c>
      <c r="C102" s="6">
        <v>0.41814</v>
      </c>
      <c r="D102" s="6">
        <v>0.17019</v>
      </c>
      <c r="E102" s="6"/>
      <c r="F102" s="6"/>
      <c r="G102" s="8">
        <v>0.0081</v>
      </c>
      <c r="H102" s="6">
        <v>0.36213</v>
      </c>
      <c r="I102" s="6">
        <v>0.08805</v>
      </c>
      <c r="J102" s="6">
        <v>0.14764</v>
      </c>
      <c r="K102" s="6">
        <v>0.00016</v>
      </c>
      <c r="L102" s="6"/>
      <c r="M102" s="6">
        <v>1.1944</v>
      </c>
      <c r="N102" s="7">
        <f t="shared" si="1"/>
        <v>1.4332799999999999</v>
      </c>
    </row>
    <row r="103" spans="1:14" ht="18.75">
      <c r="A103" s="5">
        <v>91</v>
      </c>
      <c r="B103" s="6" t="s">
        <v>108</v>
      </c>
      <c r="C103" s="6"/>
      <c r="D103" s="6">
        <v>0.20069</v>
      </c>
      <c r="E103" s="6"/>
      <c r="F103" s="6"/>
      <c r="G103" s="6"/>
      <c r="H103" s="6"/>
      <c r="I103" s="6"/>
      <c r="J103" s="6"/>
      <c r="K103" s="6"/>
      <c r="L103" s="6"/>
      <c r="M103" s="6">
        <v>0.20069</v>
      </c>
      <c r="N103" s="7">
        <f t="shared" si="1"/>
        <v>0.240828</v>
      </c>
    </row>
    <row r="104" spans="1:14" ht="18.75">
      <c r="A104" s="5">
        <v>92</v>
      </c>
      <c r="B104" s="6" t="s">
        <v>109</v>
      </c>
      <c r="C104" s="6"/>
      <c r="D104" s="6">
        <v>0.22458</v>
      </c>
      <c r="E104" s="6"/>
      <c r="F104" s="6"/>
      <c r="G104" s="6"/>
      <c r="H104" s="6"/>
      <c r="I104" s="6"/>
      <c r="J104" s="6"/>
      <c r="K104" s="6"/>
      <c r="L104" s="6"/>
      <c r="M104" s="6">
        <f>C104+D104+F104++G104+H104+I104+J104+K104+L104</f>
        <v>0.22458</v>
      </c>
      <c r="N104" s="7">
        <f t="shared" si="1"/>
        <v>0.269496</v>
      </c>
    </row>
    <row r="105" spans="1:14" ht="18.75">
      <c r="A105" s="5">
        <v>93</v>
      </c>
      <c r="B105" s="6" t="s">
        <v>110</v>
      </c>
      <c r="C105" s="6">
        <v>0.42824</v>
      </c>
      <c r="D105" s="6">
        <v>0.14458</v>
      </c>
      <c r="E105" s="6"/>
      <c r="F105" s="6"/>
      <c r="G105" s="6">
        <v>0.00759</v>
      </c>
      <c r="H105" s="6">
        <v>0.36213</v>
      </c>
      <c r="I105" s="6">
        <v>0.01876</v>
      </c>
      <c r="J105" s="6">
        <v>0.08899</v>
      </c>
      <c r="K105" s="6">
        <v>0.00019</v>
      </c>
      <c r="L105" s="6">
        <v>0.06982</v>
      </c>
      <c r="M105" s="8">
        <f>C105+D105+E105+F105+G105+H105+I105+J105+K105+L105</f>
        <v>1.1202999999999999</v>
      </c>
      <c r="N105" s="7">
        <f t="shared" si="1"/>
        <v>1.3443599999999998</v>
      </c>
    </row>
    <row r="106" spans="1:14" ht="18.75">
      <c r="A106" s="5">
        <v>94</v>
      </c>
      <c r="B106" s="6" t="s">
        <v>111</v>
      </c>
      <c r="C106" s="6"/>
      <c r="D106" s="6">
        <v>0.18353</v>
      </c>
      <c r="E106" s="6"/>
      <c r="F106" s="6"/>
      <c r="G106" s="6"/>
      <c r="H106" s="6"/>
      <c r="I106" s="6"/>
      <c r="J106" s="6"/>
      <c r="K106" s="6"/>
      <c r="L106" s="6"/>
      <c r="M106" s="6">
        <f>C106+D106+F106++G106+H106+I106+J106+K106+L106</f>
        <v>0.18353</v>
      </c>
      <c r="N106" s="7">
        <f t="shared" si="1"/>
        <v>0.220236</v>
      </c>
    </row>
    <row r="107" spans="1:14" ht="18.75">
      <c r="A107" s="5">
        <v>95</v>
      </c>
      <c r="B107" s="6" t="s">
        <v>112</v>
      </c>
      <c r="C107" s="6">
        <v>0.37916</v>
      </c>
      <c r="D107" s="6">
        <v>0.14457</v>
      </c>
      <c r="E107" s="6"/>
      <c r="F107" s="6"/>
      <c r="G107" s="6">
        <v>0.00944</v>
      </c>
      <c r="H107" s="6">
        <v>0.36213</v>
      </c>
      <c r="I107" s="6">
        <v>0.05086</v>
      </c>
      <c r="J107" s="6">
        <v>0.41856</v>
      </c>
      <c r="K107" s="6">
        <v>0.00015</v>
      </c>
      <c r="L107" s="6">
        <v>0.06982</v>
      </c>
      <c r="M107" s="6">
        <v>1.4347</v>
      </c>
      <c r="N107" s="7">
        <f t="shared" si="1"/>
        <v>1.72164</v>
      </c>
    </row>
    <row r="108" spans="1:14" ht="18.75">
      <c r="A108" s="5">
        <v>96</v>
      </c>
      <c r="B108" s="6" t="s">
        <v>113</v>
      </c>
      <c r="C108" s="6">
        <v>0.38815</v>
      </c>
      <c r="D108" s="6">
        <v>0.2146</v>
      </c>
      <c r="E108" s="6"/>
      <c r="F108" s="6"/>
      <c r="G108" s="6">
        <v>0.01308</v>
      </c>
      <c r="H108" s="6">
        <v>0.36213</v>
      </c>
      <c r="I108" s="6">
        <v>0.03905</v>
      </c>
      <c r="J108" s="6">
        <v>0.23317</v>
      </c>
      <c r="K108" s="6">
        <v>0.00016</v>
      </c>
      <c r="L108" s="6">
        <v>0.06982</v>
      </c>
      <c r="M108" s="6">
        <f>C108+D108+F108++G108+H108+I108+J108+K108+L108</f>
        <v>1.3201599999999998</v>
      </c>
      <c r="N108" s="7">
        <f t="shared" si="1"/>
        <v>1.5841919999999996</v>
      </c>
    </row>
    <row r="109" spans="1:14" ht="18.75">
      <c r="A109" s="5">
        <v>97</v>
      </c>
      <c r="B109" s="6" t="s">
        <v>114</v>
      </c>
      <c r="C109" s="6"/>
      <c r="D109" s="6">
        <v>0.19194</v>
      </c>
      <c r="E109" s="6"/>
      <c r="F109" s="6"/>
      <c r="G109" s="6"/>
      <c r="H109" s="6"/>
      <c r="I109" s="6"/>
      <c r="J109" s="6"/>
      <c r="K109" s="6"/>
      <c r="L109" s="6"/>
      <c r="M109" s="6">
        <f>C109+D109+E109+F109+G109+H109+I109+J109+K109+L109</f>
        <v>0.19194</v>
      </c>
      <c r="N109" s="7">
        <f t="shared" si="1"/>
        <v>0.23032799999999998</v>
      </c>
    </row>
    <row r="110" spans="1:14" ht="18.75">
      <c r="A110" s="5">
        <v>98</v>
      </c>
      <c r="B110" s="6" t="s">
        <v>115</v>
      </c>
      <c r="C110" s="6">
        <v>0.44505</v>
      </c>
      <c r="D110" s="8">
        <v>0.165</v>
      </c>
      <c r="E110" s="6"/>
      <c r="F110" s="6"/>
      <c r="G110" s="6">
        <v>0.00591</v>
      </c>
      <c r="H110" s="6">
        <v>0.36213</v>
      </c>
      <c r="I110" s="6">
        <v>0.01992</v>
      </c>
      <c r="J110" s="6">
        <v>0.15476</v>
      </c>
      <c r="K110" s="6">
        <v>0.00017</v>
      </c>
      <c r="L110" s="6">
        <v>0.06982</v>
      </c>
      <c r="M110" s="6">
        <f>C110+D110+F110++G110+H110+I110+J110+K110+L110</f>
        <v>1.2227599999999998</v>
      </c>
      <c r="N110" s="7">
        <f t="shared" si="1"/>
        <v>1.4673119999999997</v>
      </c>
    </row>
    <row r="111" spans="1:14" ht="18.75">
      <c r="A111" s="5">
        <v>99</v>
      </c>
      <c r="B111" s="6" t="s">
        <v>116</v>
      </c>
      <c r="C111" s="6">
        <v>0.44996</v>
      </c>
      <c r="D111" s="6">
        <v>0.12813</v>
      </c>
      <c r="E111" s="6"/>
      <c r="F111" s="6"/>
      <c r="G111" s="6">
        <v>0.00756</v>
      </c>
      <c r="H111" s="6">
        <v>0.36213</v>
      </c>
      <c r="I111" s="6">
        <v>0.02023</v>
      </c>
      <c r="J111" s="8">
        <v>0.1481</v>
      </c>
      <c r="K111" s="6">
        <v>0.00017</v>
      </c>
      <c r="L111" s="6">
        <v>0.06982</v>
      </c>
      <c r="M111" s="8">
        <v>1.18609</v>
      </c>
      <c r="N111" s="7">
        <f t="shared" si="1"/>
        <v>1.423308</v>
      </c>
    </row>
    <row r="112" spans="1:14" ht="18.75">
      <c r="A112" s="5">
        <v>100</v>
      </c>
      <c r="B112" s="6" t="s">
        <v>117</v>
      </c>
      <c r="C112" s="6">
        <v>0.44735</v>
      </c>
      <c r="D112" s="6">
        <v>0.18034</v>
      </c>
      <c r="E112" s="6"/>
      <c r="F112" s="6"/>
      <c r="G112" s="6">
        <v>0.00784</v>
      </c>
      <c r="H112" s="6">
        <v>0.36213</v>
      </c>
      <c r="I112" s="6">
        <v>0.02044</v>
      </c>
      <c r="J112" s="6">
        <v>0.14882</v>
      </c>
      <c r="K112" s="6">
        <v>0.00017</v>
      </c>
      <c r="L112" s="6">
        <v>0.06982</v>
      </c>
      <c r="M112" s="6">
        <f>C112+D112+F112++G112+H112+I112+J112+K112+L112</f>
        <v>1.23691</v>
      </c>
      <c r="N112" s="7">
        <f t="shared" si="1"/>
        <v>1.484292</v>
      </c>
    </row>
    <row r="113" spans="1:14" ht="18.75">
      <c r="A113" s="5">
        <v>101</v>
      </c>
      <c r="B113" s="6" t="s">
        <v>118</v>
      </c>
      <c r="C113" s="6"/>
      <c r="D113" s="8">
        <v>0.1434</v>
      </c>
      <c r="E113" s="6"/>
      <c r="F113" s="6"/>
      <c r="G113" s="6"/>
      <c r="H113" s="6"/>
      <c r="I113" s="6"/>
      <c r="J113" s="6"/>
      <c r="K113" s="6"/>
      <c r="L113" s="6"/>
      <c r="M113" s="8">
        <f>C113+D113+E113+F113+G113+H113+I113+J113+K113+L113</f>
        <v>0.1434</v>
      </c>
      <c r="N113" s="7">
        <f t="shared" si="1"/>
        <v>0.17207999999999998</v>
      </c>
    </row>
    <row r="114" spans="1:14" ht="18.75">
      <c r="A114" s="5">
        <v>102</v>
      </c>
      <c r="B114" s="6" t="s">
        <v>119</v>
      </c>
      <c r="C114" s="6"/>
      <c r="D114" s="6">
        <v>0.18139</v>
      </c>
      <c r="E114" s="6"/>
      <c r="F114" s="6"/>
      <c r="G114" s="6"/>
      <c r="H114" s="6"/>
      <c r="I114" s="6"/>
      <c r="J114" s="6"/>
      <c r="K114" s="6"/>
      <c r="L114" s="6"/>
      <c r="M114" s="6">
        <f>C114+D114+F114++G114+H114+I114+J114+K114+L114</f>
        <v>0.18139</v>
      </c>
      <c r="N114" s="7">
        <f t="shared" si="1"/>
        <v>0.217668</v>
      </c>
    </row>
    <row r="115" spans="1:14" ht="18.75">
      <c r="A115" s="5">
        <v>103</v>
      </c>
      <c r="B115" s="6" t="s">
        <v>120</v>
      </c>
      <c r="C115" s="6"/>
      <c r="D115" s="6">
        <v>0.17686</v>
      </c>
      <c r="E115" s="6"/>
      <c r="F115" s="6"/>
      <c r="G115" s="6"/>
      <c r="H115" s="6"/>
      <c r="I115" s="6"/>
      <c r="J115" s="6"/>
      <c r="K115" s="6"/>
      <c r="L115" s="6"/>
      <c r="M115" s="6">
        <f>C115+D115+E115+F115+G115+H115+I115+J115+K115+L115</f>
        <v>0.17686</v>
      </c>
      <c r="N115" s="7">
        <f t="shared" si="1"/>
        <v>0.21223199999999998</v>
      </c>
    </row>
    <row r="116" spans="1:14" ht="18.75">
      <c r="A116" s="5">
        <v>104</v>
      </c>
      <c r="B116" s="6" t="s">
        <v>121</v>
      </c>
      <c r="C116" s="6"/>
      <c r="D116" s="6">
        <v>0.19651</v>
      </c>
      <c r="E116" s="6"/>
      <c r="F116" s="6"/>
      <c r="G116" s="6"/>
      <c r="H116" s="6"/>
      <c r="I116" s="6"/>
      <c r="J116" s="6"/>
      <c r="K116" s="6"/>
      <c r="L116" s="6"/>
      <c r="M116" s="6">
        <f>C116+D116+F116++G116+H116+I116+J116+K116+L116</f>
        <v>0.19651</v>
      </c>
      <c r="N116" s="7">
        <f t="shared" si="1"/>
        <v>0.23581199999999997</v>
      </c>
    </row>
    <row r="117" spans="1:14" ht="18.75">
      <c r="A117" s="5">
        <v>105</v>
      </c>
      <c r="B117" s="6" t="s">
        <v>122</v>
      </c>
      <c r="C117" s="6">
        <v>0.38536</v>
      </c>
      <c r="D117" s="6">
        <v>0.14514</v>
      </c>
      <c r="E117" s="6"/>
      <c r="F117" s="6"/>
      <c r="G117" s="6">
        <v>0.00543</v>
      </c>
      <c r="H117" s="6">
        <v>0.36213</v>
      </c>
      <c r="I117" s="6">
        <v>0.04255</v>
      </c>
      <c r="J117" s="6">
        <v>0.42765</v>
      </c>
      <c r="K117" s="6">
        <v>0.00016</v>
      </c>
      <c r="L117" s="6">
        <v>0.06982</v>
      </c>
      <c r="M117" s="6">
        <f>C117+D117+E117+F117+G117+H117+I117+J117+K117+L117</f>
        <v>1.43824</v>
      </c>
      <c r="N117" s="7">
        <f t="shared" si="1"/>
        <v>1.7258879999999999</v>
      </c>
    </row>
    <row r="118" spans="1:14" ht="18.75">
      <c r="A118" s="5">
        <v>106</v>
      </c>
      <c r="B118" s="6" t="s">
        <v>123</v>
      </c>
      <c r="C118" s="6">
        <v>0.38654</v>
      </c>
      <c r="D118" s="6">
        <v>0.12484</v>
      </c>
      <c r="E118" s="6"/>
      <c r="F118" s="6"/>
      <c r="G118" s="6"/>
      <c r="H118" s="6">
        <v>0.36213</v>
      </c>
      <c r="I118" s="6">
        <v>0.04118</v>
      </c>
      <c r="J118" s="6">
        <v>0.44139</v>
      </c>
      <c r="K118" s="6">
        <v>0.00016</v>
      </c>
      <c r="L118" s="6">
        <v>0.06982</v>
      </c>
      <c r="M118" s="6">
        <v>1.42605</v>
      </c>
      <c r="N118" s="7">
        <f t="shared" si="1"/>
        <v>1.71126</v>
      </c>
    </row>
    <row r="119" spans="1:14" ht="18.75">
      <c r="A119" s="5">
        <v>107</v>
      </c>
      <c r="B119" s="6" t="s">
        <v>124</v>
      </c>
      <c r="C119" s="6"/>
      <c r="D119" s="6">
        <v>0.18455</v>
      </c>
      <c r="E119" s="6"/>
      <c r="F119" s="6"/>
      <c r="G119" s="6"/>
      <c r="H119" s="6"/>
      <c r="I119" s="6"/>
      <c r="J119" s="6"/>
      <c r="K119" s="6"/>
      <c r="L119" s="6"/>
      <c r="M119" s="6">
        <f>C119+D119+E119+F119+G119+H119+I119+J119+K119+L119</f>
        <v>0.18455</v>
      </c>
      <c r="N119" s="7">
        <f t="shared" si="1"/>
        <v>0.22146</v>
      </c>
    </row>
    <row r="120" spans="1:14" ht="18.75">
      <c r="A120" s="5">
        <v>108</v>
      </c>
      <c r="B120" s="6" t="s">
        <v>125</v>
      </c>
      <c r="C120" s="6"/>
      <c r="D120" s="6">
        <v>0.11534</v>
      </c>
      <c r="E120" s="6"/>
      <c r="F120" s="6"/>
      <c r="G120" s="6">
        <v>0.00355</v>
      </c>
      <c r="H120" s="6" t="s">
        <v>152</v>
      </c>
      <c r="I120" s="6">
        <v>0.05072</v>
      </c>
      <c r="J120" s="6">
        <v>0.49983</v>
      </c>
      <c r="K120" s="6"/>
      <c r="L120" s="6">
        <v>0.06982</v>
      </c>
      <c r="M120" s="6">
        <v>0.73927</v>
      </c>
      <c r="N120" s="7">
        <f t="shared" si="1"/>
        <v>0.8871239999999999</v>
      </c>
    </row>
    <row r="121" spans="1:14" ht="18.75">
      <c r="A121" s="5">
        <v>109</v>
      </c>
      <c r="B121" s="6" t="s">
        <v>126</v>
      </c>
      <c r="C121" s="6"/>
      <c r="D121" s="8">
        <v>0.1776</v>
      </c>
      <c r="E121" s="6"/>
      <c r="F121" s="6"/>
      <c r="G121" s="6"/>
      <c r="H121" s="6" t="s">
        <v>152</v>
      </c>
      <c r="I121" s="6">
        <v>0.04881</v>
      </c>
      <c r="J121" s="6">
        <v>0.39104</v>
      </c>
      <c r="K121" s="6"/>
      <c r="L121" s="6">
        <v>0.06982</v>
      </c>
      <c r="M121" s="6">
        <v>0.68727</v>
      </c>
      <c r="N121" s="7">
        <f t="shared" si="1"/>
        <v>0.824724</v>
      </c>
    </row>
    <row r="122" spans="1:14" ht="18.75">
      <c r="A122" s="5">
        <v>110</v>
      </c>
      <c r="B122" s="6" t="s">
        <v>127</v>
      </c>
      <c r="C122" s="8">
        <v>0.4467</v>
      </c>
      <c r="D122" s="6">
        <v>0.14027</v>
      </c>
      <c r="E122" s="6"/>
      <c r="F122" s="6"/>
      <c r="G122" s="6">
        <v>0.00327</v>
      </c>
      <c r="H122" s="6">
        <v>0.36213</v>
      </c>
      <c r="I122" s="6">
        <v>0.01897</v>
      </c>
      <c r="J122" s="6">
        <v>0.15761</v>
      </c>
      <c r="K122" s="6">
        <v>0.00017</v>
      </c>
      <c r="L122" s="6">
        <v>0.06982</v>
      </c>
      <c r="M122" s="6">
        <v>1.19893</v>
      </c>
      <c r="N122" s="7">
        <f t="shared" si="1"/>
        <v>1.438716</v>
      </c>
    </row>
    <row r="123" spans="1:14" ht="18.75">
      <c r="A123" s="5">
        <v>111</v>
      </c>
      <c r="B123" s="6" t="s">
        <v>128</v>
      </c>
      <c r="C123" s="6">
        <v>0.44551</v>
      </c>
      <c r="D123" s="6">
        <v>0.16701</v>
      </c>
      <c r="E123" s="6"/>
      <c r="F123" s="6"/>
      <c r="G123" s="6">
        <v>0.00737</v>
      </c>
      <c r="H123" s="6">
        <v>0.36213</v>
      </c>
      <c r="I123" s="6">
        <v>0.01882</v>
      </c>
      <c r="J123" s="6">
        <v>0.16632</v>
      </c>
      <c r="K123" s="6">
        <v>0.00017</v>
      </c>
      <c r="L123" s="6">
        <v>0.06982</v>
      </c>
      <c r="M123" s="6">
        <v>1.23713</v>
      </c>
      <c r="N123" s="7">
        <f t="shared" si="1"/>
        <v>1.484556</v>
      </c>
    </row>
    <row r="124" spans="1:14" ht="18.75">
      <c r="A124" s="5">
        <v>112</v>
      </c>
      <c r="B124" s="6" t="s">
        <v>129</v>
      </c>
      <c r="C124" s="6">
        <v>0.44443</v>
      </c>
      <c r="D124" s="6">
        <v>0.17217</v>
      </c>
      <c r="E124" s="6"/>
      <c r="F124" s="6"/>
      <c r="G124" s="6">
        <v>0.00928</v>
      </c>
      <c r="H124" s="6">
        <v>0.36213</v>
      </c>
      <c r="I124" s="6">
        <v>0.02016</v>
      </c>
      <c r="J124" s="6">
        <v>0.15924</v>
      </c>
      <c r="K124" s="6">
        <v>0.00017</v>
      </c>
      <c r="L124" s="6">
        <v>0.06982</v>
      </c>
      <c r="M124" s="8">
        <f>C124+D124+F124++G124+H124+I124+J124+K124+L124</f>
        <v>1.2374</v>
      </c>
      <c r="N124" s="7">
        <f t="shared" si="1"/>
        <v>1.48488</v>
      </c>
    </row>
    <row r="125" spans="1:14" ht="18.75">
      <c r="A125" s="5">
        <v>113</v>
      </c>
      <c r="B125" s="6" t="s">
        <v>130</v>
      </c>
      <c r="C125" s="6"/>
      <c r="D125" s="6">
        <v>0.19382</v>
      </c>
      <c r="E125" s="6"/>
      <c r="F125" s="6"/>
      <c r="G125" s="6"/>
      <c r="H125" s="6"/>
      <c r="I125" s="6"/>
      <c r="J125" s="6"/>
      <c r="K125" s="6"/>
      <c r="L125" s="6"/>
      <c r="M125" s="6">
        <f>C125+D125+E125+F125+G125+H125+I125+J125+K125+L125</f>
        <v>0.19382</v>
      </c>
      <c r="N125" s="7">
        <f t="shared" si="1"/>
        <v>0.23258399999999999</v>
      </c>
    </row>
    <row r="126" spans="1:14" ht="18.75">
      <c r="A126" s="5">
        <v>114</v>
      </c>
      <c r="B126" s="6" t="s">
        <v>131</v>
      </c>
      <c r="C126" s="6"/>
      <c r="D126" s="6">
        <v>0.21601</v>
      </c>
      <c r="E126" s="6"/>
      <c r="F126" s="6"/>
      <c r="G126" s="6"/>
      <c r="H126" s="6"/>
      <c r="I126" s="6"/>
      <c r="J126" s="6"/>
      <c r="K126" s="6"/>
      <c r="L126" s="6"/>
      <c r="M126" s="6">
        <f>C126+D126+F126++G126+H126+I126+J126+K126+L126</f>
        <v>0.21601</v>
      </c>
      <c r="N126" s="7">
        <f t="shared" si="1"/>
        <v>0.259212</v>
      </c>
    </row>
    <row r="127" spans="1:14" ht="18.75">
      <c r="A127" s="5">
        <v>115</v>
      </c>
      <c r="B127" s="6" t="s">
        <v>132</v>
      </c>
      <c r="C127" s="6"/>
      <c r="D127" s="6">
        <v>0.21805</v>
      </c>
      <c r="E127" s="6"/>
      <c r="F127" s="6"/>
      <c r="G127" s="6"/>
      <c r="H127" s="6"/>
      <c r="I127" s="6"/>
      <c r="J127" s="6"/>
      <c r="K127" s="6"/>
      <c r="L127" s="6"/>
      <c r="M127" s="6">
        <f>C127+D127+E127+F127+G127+H127+I127+J127+K127+L127</f>
        <v>0.21805</v>
      </c>
      <c r="N127" s="7">
        <f t="shared" si="1"/>
        <v>0.26166</v>
      </c>
    </row>
    <row r="128" spans="1:14" ht="18.75">
      <c r="A128" s="5">
        <v>116</v>
      </c>
      <c r="B128" s="6" t="s">
        <v>133</v>
      </c>
      <c r="C128" s="6"/>
      <c r="D128" s="6">
        <v>0.20807</v>
      </c>
      <c r="E128" s="6"/>
      <c r="F128" s="6"/>
      <c r="G128" s="6"/>
      <c r="H128" s="6"/>
      <c r="I128" s="6"/>
      <c r="J128" s="6"/>
      <c r="K128" s="6"/>
      <c r="L128" s="6"/>
      <c r="M128" s="6">
        <f>C128+D128+F128++G128+H128+I128+J128+K128+L128</f>
        <v>0.20807</v>
      </c>
      <c r="N128" s="7">
        <f t="shared" si="1"/>
        <v>0.249684</v>
      </c>
    </row>
    <row r="129" spans="1:14" ht="18.75">
      <c r="A129" s="5">
        <v>117</v>
      </c>
      <c r="B129" s="6" t="s">
        <v>134</v>
      </c>
      <c r="C129" s="6"/>
      <c r="D129" s="6">
        <v>0.22107</v>
      </c>
      <c r="E129" s="6"/>
      <c r="F129" s="6"/>
      <c r="G129" s="6"/>
      <c r="H129" s="6"/>
      <c r="I129" s="6"/>
      <c r="J129" s="6"/>
      <c r="K129" s="6"/>
      <c r="L129" s="6"/>
      <c r="M129" s="6">
        <f>C129+D129+E129+F129+G129+H129+I129+J129+K129+L129</f>
        <v>0.22107</v>
      </c>
      <c r="N129" s="7">
        <f t="shared" si="1"/>
        <v>0.26528399999999996</v>
      </c>
    </row>
    <row r="130" spans="1:14" ht="18.75">
      <c r="A130" s="5">
        <v>118</v>
      </c>
      <c r="B130" s="6" t="s">
        <v>135</v>
      </c>
      <c r="C130" s="6">
        <v>0.37711</v>
      </c>
      <c r="D130" s="6">
        <v>0.16022</v>
      </c>
      <c r="E130" s="6"/>
      <c r="F130" s="6"/>
      <c r="G130" s="6"/>
      <c r="H130" s="6">
        <v>0.36213</v>
      </c>
      <c r="I130" s="6">
        <v>0.02602</v>
      </c>
      <c r="J130" s="6">
        <v>0.48864</v>
      </c>
      <c r="K130" s="6">
        <v>0.00015</v>
      </c>
      <c r="L130" s="6">
        <v>0.06982</v>
      </c>
      <c r="M130" s="6">
        <v>1.48408</v>
      </c>
      <c r="N130" s="7">
        <f t="shared" si="1"/>
        <v>1.780896</v>
      </c>
    </row>
    <row r="131" spans="1:14" ht="18.75">
      <c r="A131" s="5">
        <v>119</v>
      </c>
      <c r="B131" s="6" t="s">
        <v>136</v>
      </c>
      <c r="C131" s="6">
        <v>0.39645</v>
      </c>
      <c r="D131" s="6">
        <v>0.18139</v>
      </c>
      <c r="E131" s="6"/>
      <c r="F131" s="6"/>
      <c r="G131" s="6"/>
      <c r="H131" s="6">
        <v>0.36213</v>
      </c>
      <c r="I131" s="6">
        <v>0.02735</v>
      </c>
      <c r="J131" s="6">
        <v>0.42454</v>
      </c>
      <c r="K131" s="6">
        <v>0.00016</v>
      </c>
      <c r="L131" s="6">
        <v>0.06982</v>
      </c>
      <c r="M131" s="6">
        <v>1.46183</v>
      </c>
      <c r="N131" s="7">
        <f t="shared" si="1"/>
        <v>1.7541959999999999</v>
      </c>
    </row>
    <row r="132" spans="1:14" ht="18.75">
      <c r="A132" s="5">
        <v>120</v>
      </c>
      <c r="B132" s="6" t="s">
        <v>137</v>
      </c>
      <c r="C132" s="6">
        <v>0.44377</v>
      </c>
      <c r="D132" s="6">
        <v>0.15882</v>
      </c>
      <c r="E132" s="6"/>
      <c r="F132" s="6"/>
      <c r="G132" s="6">
        <v>0.00736</v>
      </c>
      <c r="H132" s="6">
        <v>0.36213</v>
      </c>
      <c r="I132" s="6">
        <v>0.01989</v>
      </c>
      <c r="J132" s="8">
        <v>0.1658</v>
      </c>
      <c r="K132" s="6">
        <v>0.00017</v>
      </c>
      <c r="L132" s="6">
        <v>0.06982</v>
      </c>
      <c r="M132" s="6">
        <v>1.22775</v>
      </c>
      <c r="N132" s="7">
        <f t="shared" si="1"/>
        <v>1.4732999999999998</v>
      </c>
    </row>
    <row r="133" spans="1:14" ht="18.75">
      <c r="A133" s="5">
        <v>121</v>
      </c>
      <c r="B133" s="6" t="s">
        <v>138</v>
      </c>
      <c r="C133" s="6">
        <v>0.44671</v>
      </c>
      <c r="D133" s="6">
        <v>0.20743</v>
      </c>
      <c r="E133" s="6"/>
      <c r="F133" s="6"/>
      <c r="G133" s="6">
        <v>0.00751</v>
      </c>
      <c r="H133" s="6">
        <v>0.36213</v>
      </c>
      <c r="I133" s="6">
        <v>0.03439</v>
      </c>
      <c r="J133" s="6">
        <v>0.14216</v>
      </c>
      <c r="K133" s="6">
        <v>0.00017</v>
      </c>
      <c r="L133" s="6">
        <v>0.06982</v>
      </c>
      <c r="M133" s="6">
        <f>C133+D133+E133+F133+G133+H133+I133+J133+K133+L133</f>
        <v>1.27032</v>
      </c>
      <c r="N133" s="7">
        <f t="shared" si="1"/>
        <v>1.5243839999999997</v>
      </c>
    </row>
    <row r="134" spans="1:14" ht="18.75">
      <c r="A134" s="5">
        <v>122</v>
      </c>
      <c r="B134" s="6" t="s">
        <v>139</v>
      </c>
      <c r="C134" s="6">
        <v>0.38702</v>
      </c>
      <c r="D134" s="6">
        <v>0.2302</v>
      </c>
      <c r="E134" s="6"/>
      <c r="F134" s="6"/>
      <c r="G134" s="6"/>
      <c r="H134" s="6">
        <v>0.36213</v>
      </c>
      <c r="I134" s="6"/>
      <c r="J134" s="6">
        <v>0.29734</v>
      </c>
      <c r="K134" s="6">
        <v>0.00016</v>
      </c>
      <c r="L134" s="6"/>
      <c r="M134" s="6">
        <f>C134+D134+F134++G134+H134+I134+J134+K134+L134</f>
        <v>1.2768499999999998</v>
      </c>
      <c r="N134" s="7">
        <f t="shared" si="1"/>
        <v>1.5322199999999997</v>
      </c>
    </row>
    <row r="135" spans="1:14" ht="18.75">
      <c r="A135" s="5">
        <v>123</v>
      </c>
      <c r="B135" s="6" t="s">
        <v>140</v>
      </c>
      <c r="C135" s="6">
        <v>0.52282</v>
      </c>
      <c r="D135" s="6">
        <v>0.16792</v>
      </c>
      <c r="E135" s="6"/>
      <c r="F135" s="6"/>
      <c r="G135" s="6">
        <v>0.00459</v>
      </c>
      <c r="H135" s="6">
        <v>0.36213</v>
      </c>
      <c r="I135" s="6">
        <v>0.03763</v>
      </c>
      <c r="J135" s="6">
        <v>0.09614</v>
      </c>
      <c r="K135" s="6">
        <v>0.00022</v>
      </c>
      <c r="L135" s="6">
        <v>0.06982</v>
      </c>
      <c r="M135" s="6">
        <v>1.26125</v>
      </c>
      <c r="N135" s="7">
        <f t="shared" si="1"/>
        <v>1.5134999999999998</v>
      </c>
    </row>
    <row r="136" spans="1:14" ht="18.75">
      <c r="A136" s="5">
        <v>124</v>
      </c>
      <c r="B136" s="6" t="s">
        <v>141</v>
      </c>
      <c r="C136" s="8">
        <v>0.5243</v>
      </c>
      <c r="D136" s="6">
        <v>0.14472</v>
      </c>
      <c r="E136" s="6"/>
      <c r="F136" s="6"/>
      <c r="G136" s="6">
        <v>0.00632</v>
      </c>
      <c r="H136" s="6">
        <v>0.36213</v>
      </c>
      <c r="I136" s="6">
        <v>0.03635</v>
      </c>
      <c r="J136" s="6">
        <v>0.09319</v>
      </c>
      <c r="K136" s="6">
        <v>0.00022</v>
      </c>
      <c r="L136" s="6">
        <v>0.06982</v>
      </c>
      <c r="M136" s="6">
        <v>1.23704</v>
      </c>
      <c r="N136" s="7">
        <f t="shared" si="1"/>
        <v>1.4844479999999998</v>
      </c>
    </row>
    <row r="137" spans="1:14" ht="18.75">
      <c r="A137" s="5">
        <v>125</v>
      </c>
      <c r="B137" s="6" t="s">
        <v>142</v>
      </c>
      <c r="C137" s="6">
        <v>0.49248</v>
      </c>
      <c r="D137" s="6">
        <v>0.14603</v>
      </c>
      <c r="E137" s="6"/>
      <c r="F137" s="6"/>
      <c r="G137" s="8">
        <v>0.0067</v>
      </c>
      <c r="H137" s="6">
        <v>0.36213</v>
      </c>
      <c r="I137" s="6">
        <v>0.03511</v>
      </c>
      <c r="J137" s="6">
        <v>0.12479</v>
      </c>
      <c r="K137" s="6">
        <v>0.00022</v>
      </c>
      <c r="L137" s="6">
        <v>0.06982</v>
      </c>
      <c r="M137" s="6">
        <v>1.23727</v>
      </c>
      <c r="N137" s="7">
        <f t="shared" si="1"/>
        <v>1.4847240000000002</v>
      </c>
    </row>
    <row r="138" spans="1:14" ht="18.75">
      <c r="A138" s="5">
        <v>126</v>
      </c>
      <c r="B138" s="6" t="s">
        <v>143</v>
      </c>
      <c r="C138" s="6">
        <v>0.43626</v>
      </c>
      <c r="D138" s="6">
        <v>0.14627</v>
      </c>
      <c r="E138" s="6"/>
      <c r="F138" s="6"/>
      <c r="G138" s="6">
        <v>0.00235</v>
      </c>
      <c r="H138" s="6">
        <v>0.36213</v>
      </c>
      <c r="I138" s="6">
        <v>0.03039</v>
      </c>
      <c r="J138" s="6">
        <v>0.10088</v>
      </c>
      <c r="K138" s="6">
        <v>0.00018</v>
      </c>
      <c r="L138" s="6">
        <v>0.06982</v>
      </c>
      <c r="M138" s="6">
        <v>1.14827</v>
      </c>
      <c r="N138" s="7">
        <f t="shared" si="1"/>
        <v>1.377924</v>
      </c>
    </row>
    <row r="139" spans="1:14" ht="18.75">
      <c r="A139" s="5">
        <v>127</v>
      </c>
      <c r="B139" s="6" t="s">
        <v>144</v>
      </c>
      <c r="C139" s="6">
        <v>0.44166</v>
      </c>
      <c r="D139" s="6">
        <v>0.15563</v>
      </c>
      <c r="E139" s="6"/>
      <c r="F139" s="6"/>
      <c r="G139" s="6">
        <v>0.00771</v>
      </c>
      <c r="H139" s="6">
        <v>0.36213</v>
      </c>
      <c r="I139" s="6">
        <v>0.03064</v>
      </c>
      <c r="J139" s="6">
        <v>0.09126</v>
      </c>
      <c r="K139" s="6">
        <v>0.00018</v>
      </c>
      <c r="L139" s="6">
        <v>0.06982</v>
      </c>
      <c r="M139" s="6">
        <v>1.15902</v>
      </c>
      <c r="N139" s="7">
        <f t="shared" si="1"/>
        <v>1.3908239999999998</v>
      </c>
    </row>
    <row r="140" spans="1:14" ht="18.75">
      <c r="A140" s="5">
        <v>128</v>
      </c>
      <c r="B140" s="6" t="s">
        <v>145</v>
      </c>
      <c r="C140" s="6">
        <v>0.43563</v>
      </c>
      <c r="D140" s="6">
        <v>0.14387</v>
      </c>
      <c r="E140" s="6"/>
      <c r="F140" s="6"/>
      <c r="G140" s="6">
        <v>0.00767</v>
      </c>
      <c r="H140" s="6">
        <v>0.36213</v>
      </c>
      <c r="I140" s="6">
        <v>0.02015</v>
      </c>
      <c r="J140" s="6">
        <v>0.10332</v>
      </c>
      <c r="K140" s="6">
        <v>0.00018</v>
      </c>
      <c r="L140" s="6">
        <v>0.06982</v>
      </c>
      <c r="M140" s="6">
        <v>1.14276</v>
      </c>
      <c r="N140" s="7">
        <f t="shared" si="1"/>
        <v>1.3713119999999999</v>
      </c>
    </row>
    <row r="141" spans="1:14" ht="18.75">
      <c r="A141" s="5">
        <v>129</v>
      </c>
      <c r="B141" s="6" t="s">
        <v>146</v>
      </c>
      <c r="C141" s="6">
        <v>0.43593</v>
      </c>
      <c r="D141" s="6">
        <v>0.13994</v>
      </c>
      <c r="E141" s="6"/>
      <c r="F141" s="6"/>
      <c r="G141" s="6">
        <v>0.0074</v>
      </c>
      <c r="H141" s="6">
        <v>0.36213</v>
      </c>
      <c r="I141" s="6">
        <v>0.03024</v>
      </c>
      <c r="J141" s="6">
        <v>0.10353</v>
      </c>
      <c r="K141" s="6">
        <v>0.00018</v>
      </c>
      <c r="L141" s="6">
        <v>0.06982</v>
      </c>
      <c r="M141" s="6">
        <f>C141+D141+E141+F141+G141+H141+I141+J141+K141+L141</f>
        <v>1.14917</v>
      </c>
      <c r="N141" s="7">
        <f t="shared" si="1"/>
        <v>1.379004</v>
      </c>
    </row>
    <row r="142" spans="1:14" ht="18.75">
      <c r="A142" s="5">
        <v>130</v>
      </c>
      <c r="B142" s="6" t="s">
        <v>147</v>
      </c>
      <c r="C142" s="6"/>
      <c r="D142" s="6">
        <v>0.15721</v>
      </c>
      <c r="E142" s="6"/>
      <c r="F142" s="6"/>
      <c r="G142" s="6"/>
      <c r="H142" s="6"/>
      <c r="I142" s="6"/>
      <c r="J142" s="6"/>
      <c r="K142" s="6"/>
      <c r="L142" s="6"/>
      <c r="M142" s="6">
        <f>C142+D142+F142++G142+H142+I142+J142+K142+L142</f>
        <v>0.15721</v>
      </c>
      <c r="N142" s="7">
        <f t="shared" si="1"/>
        <v>0.188652</v>
      </c>
    </row>
    <row r="143" spans="1:14" ht="18.75">
      <c r="A143" s="5">
        <v>131</v>
      </c>
      <c r="B143" s="6" t="s">
        <v>148</v>
      </c>
      <c r="C143" s="6">
        <v>0.38047</v>
      </c>
      <c r="D143" s="6">
        <v>0.23149</v>
      </c>
      <c r="E143" s="6"/>
      <c r="F143" s="6"/>
      <c r="G143" s="6"/>
      <c r="H143" s="6">
        <v>0.36213</v>
      </c>
      <c r="I143" s="6">
        <v>0.04887</v>
      </c>
      <c r="J143" s="6">
        <v>0.36031</v>
      </c>
      <c r="K143" s="6">
        <v>0.00015</v>
      </c>
      <c r="L143" s="6">
        <v>0.06982</v>
      </c>
      <c r="M143" s="6">
        <v>1.45323</v>
      </c>
      <c r="N143" s="7">
        <f t="shared" si="1"/>
        <v>1.743876</v>
      </c>
    </row>
    <row r="144" spans="1:14" ht="18.75">
      <c r="A144" s="5">
        <v>132</v>
      </c>
      <c r="B144" s="6" t="s">
        <v>149</v>
      </c>
      <c r="C144" s="6">
        <v>0.38031</v>
      </c>
      <c r="D144" s="6">
        <v>0.16055</v>
      </c>
      <c r="E144" s="6"/>
      <c r="F144" s="6"/>
      <c r="G144" s="6"/>
      <c r="H144" s="6">
        <v>0.36213</v>
      </c>
      <c r="I144" s="6">
        <v>0.02186</v>
      </c>
      <c r="J144" s="6">
        <v>0.47113</v>
      </c>
      <c r="K144" s="6">
        <v>0.00016</v>
      </c>
      <c r="L144" s="6">
        <v>0.06982</v>
      </c>
      <c r="M144" s="6">
        <v>1.46595</v>
      </c>
      <c r="N144" s="7">
        <f>M144*1.2</f>
        <v>1.7591400000000001</v>
      </c>
    </row>
    <row r="145" spans="1:14" ht="18.75">
      <c r="A145" s="5">
        <v>133</v>
      </c>
      <c r="B145" s="6" t="s">
        <v>150</v>
      </c>
      <c r="C145" s="6">
        <v>0.38848</v>
      </c>
      <c r="D145" s="6">
        <v>0.17821</v>
      </c>
      <c r="E145" s="6"/>
      <c r="F145" s="6"/>
      <c r="G145" s="6"/>
      <c r="H145" s="6">
        <v>0.36213</v>
      </c>
      <c r="I145" s="6"/>
      <c r="J145" s="8">
        <v>0.2988</v>
      </c>
      <c r="K145" s="6">
        <v>0.00016</v>
      </c>
      <c r="L145" s="6"/>
      <c r="M145" s="6">
        <v>1.22777</v>
      </c>
      <c r="N145" s="7">
        <f>M145*1.2</f>
        <v>1.473324</v>
      </c>
    </row>
    <row r="146" spans="1:14" ht="18.75">
      <c r="A146" s="5">
        <v>134</v>
      </c>
      <c r="B146" s="6" t="s">
        <v>151</v>
      </c>
      <c r="C146" s="6"/>
      <c r="D146" s="6">
        <v>0.23581</v>
      </c>
      <c r="E146" s="6"/>
      <c r="F146" s="6"/>
      <c r="G146" s="6"/>
      <c r="H146" s="6"/>
      <c r="I146" s="6"/>
      <c r="J146" s="6"/>
      <c r="K146" s="6"/>
      <c r="L146" s="6"/>
      <c r="M146" s="6">
        <f>C146+D146+F146++G146+H146+I146+J146+K146+L146</f>
        <v>0.23581</v>
      </c>
      <c r="N146" s="7">
        <f>M146*1.2</f>
        <v>0.282972</v>
      </c>
    </row>
    <row r="147" ht="18.75">
      <c r="J147" s="1" t="s">
        <v>152</v>
      </c>
    </row>
    <row r="148" ht="18.75">
      <c r="B148" s="1" t="s">
        <v>153</v>
      </c>
    </row>
    <row r="149" spans="2:11" ht="18.75">
      <c r="B149" s="1" t="s">
        <v>2</v>
      </c>
      <c r="K149" s="1" t="s">
        <v>154</v>
      </c>
    </row>
  </sheetData>
  <printOptions/>
  <pageMargins left="0.75" right="0.75" top="1" bottom="1" header="0.5" footer="0.5"/>
  <pageSetup horizontalDpi="600" verticalDpi="600" orientation="landscape" paperSize="9" scale="67" r:id="rId1"/>
  <headerFooter alignWithMargins="0">
    <oddHeader>&amp;C&amp;P</oddHeader>
  </headerFooter>
  <rowBreaks count="2" manualBreakCount="2">
    <brk id="28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75" zoomScaleNormal="75" zoomScaleSheetLayoutView="75" workbookViewId="0" topLeftCell="C1">
      <selection activeCell="G4" sqref="G4"/>
    </sheetView>
  </sheetViews>
  <sheetFormatPr defaultColWidth="9.140625" defaultRowHeight="12.75"/>
  <cols>
    <col min="1" max="1" width="6.140625" style="2" customWidth="1"/>
    <col min="2" max="2" width="41.7109375" style="1" customWidth="1"/>
    <col min="3" max="3" width="18.00390625" style="1" customWidth="1"/>
    <col min="4" max="4" width="14.140625" style="1" customWidth="1"/>
    <col min="5" max="5" width="17.28125" style="1" customWidth="1"/>
    <col min="6" max="6" width="17.57421875" style="1" customWidth="1"/>
    <col min="7" max="7" width="16.28125" style="1" customWidth="1"/>
    <col min="8" max="8" width="16.140625" style="1" customWidth="1"/>
    <col min="9" max="9" width="15.00390625" style="1" customWidth="1"/>
    <col min="10" max="10" width="18.28125" style="1" customWidth="1"/>
    <col min="11" max="11" width="15.7109375" style="1" customWidth="1"/>
    <col min="12" max="12" width="9.421875" style="1" customWidth="1"/>
    <col min="13" max="16384" width="9.140625" style="1" customWidth="1"/>
  </cols>
  <sheetData>
    <row r="1" spans="1:9" ht="18.75">
      <c r="A1" s="2" t="s">
        <v>152</v>
      </c>
      <c r="I1" s="1" t="s">
        <v>159</v>
      </c>
    </row>
    <row r="2" spans="1:9" ht="18.75">
      <c r="A2" s="2" t="s">
        <v>152</v>
      </c>
      <c r="I2" s="1" t="s">
        <v>1</v>
      </c>
    </row>
    <row r="3" spans="1:9" ht="18.75">
      <c r="A3" s="2" t="s">
        <v>152</v>
      </c>
      <c r="I3" s="1" t="s">
        <v>2</v>
      </c>
    </row>
    <row r="4" spans="1:9" ht="18.75">
      <c r="A4" s="2" t="s">
        <v>152</v>
      </c>
      <c r="I4" s="1" t="s">
        <v>171</v>
      </c>
    </row>
    <row r="5" spans="1:9" ht="18.75">
      <c r="A5" s="2" t="s">
        <v>152</v>
      </c>
      <c r="I5" s="1" t="s">
        <v>172</v>
      </c>
    </row>
    <row r="6" ht="18.75">
      <c r="B6" s="1" t="s">
        <v>167</v>
      </c>
    </row>
    <row r="7" spans="1:11" ht="18.75">
      <c r="A7" s="2" t="s">
        <v>158</v>
      </c>
      <c r="K7" s="1" t="s">
        <v>3</v>
      </c>
    </row>
    <row r="8" spans="1:11" ht="180.75" customHeight="1">
      <c r="A8" s="4" t="s">
        <v>155</v>
      </c>
      <c r="B8" s="4" t="s">
        <v>4</v>
      </c>
      <c r="C8" s="9" t="s">
        <v>5</v>
      </c>
      <c r="D8" s="9" t="s">
        <v>9</v>
      </c>
      <c r="E8" s="9" t="s">
        <v>10</v>
      </c>
      <c r="F8" s="9" t="s">
        <v>11</v>
      </c>
      <c r="G8" s="9" t="s">
        <v>160</v>
      </c>
      <c r="H8" s="9" t="s">
        <v>161</v>
      </c>
      <c r="I8" s="9" t="s">
        <v>14</v>
      </c>
      <c r="J8" s="9" t="s">
        <v>162</v>
      </c>
      <c r="K8" s="9" t="s">
        <v>163</v>
      </c>
    </row>
    <row r="9" spans="1:11" s="2" customFormat="1" ht="18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18.75">
      <c r="A10" s="5">
        <v>1</v>
      </c>
      <c r="B10" s="6" t="s">
        <v>20</v>
      </c>
      <c r="C10" s="6">
        <v>0.42304</v>
      </c>
      <c r="D10" s="6">
        <v>0.00666</v>
      </c>
      <c r="E10" s="6">
        <v>0.36213</v>
      </c>
      <c r="F10" s="6">
        <v>0.01812</v>
      </c>
      <c r="G10" s="6">
        <v>0.18777</v>
      </c>
      <c r="H10" s="6">
        <v>0.00017</v>
      </c>
      <c r="I10" s="6">
        <v>0.06982</v>
      </c>
      <c r="J10" s="6">
        <f>C10+D10+E10+F10+G10+H10+I10</f>
        <v>1.06771</v>
      </c>
      <c r="K10" s="7">
        <f>J10*1.5*1.2</f>
        <v>1.9218779999999998</v>
      </c>
    </row>
    <row r="11" spans="1:11" ht="18.75">
      <c r="A11" s="5">
        <v>2</v>
      </c>
      <c r="B11" s="6" t="s">
        <v>31</v>
      </c>
      <c r="C11" s="8">
        <v>0.4408</v>
      </c>
      <c r="D11" s="6">
        <v>0.00399</v>
      </c>
      <c r="E11" s="6">
        <v>0.36213</v>
      </c>
      <c r="F11" s="6">
        <v>0.02721</v>
      </c>
      <c r="G11" s="6">
        <v>0.10554</v>
      </c>
      <c r="H11" s="6">
        <v>0.00019</v>
      </c>
      <c r="I11" s="6">
        <v>0.06982</v>
      </c>
      <c r="J11" s="8">
        <v>1.00969</v>
      </c>
      <c r="K11" s="7">
        <f aca="true" t="shared" si="0" ref="K11:K33">J11*1.5*1.2</f>
        <v>1.8174419999999998</v>
      </c>
    </row>
    <row r="12" spans="1:11" ht="18.75">
      <c r="A12" s="5">
        <v>3</v>
      </c>
      <c r="B12" s="6" t="s">
        <v>66</v>
      </c>
      <c r="C12" s="6">
        <v>0.39916</v>
      </c>
      <c r="D12" s="6"/>
      <c r="E12" s="6">
        <v>0.36213</v>
      </c>
      <c r="F12" s="6">
        <v>0.05669</v>
      </c>
      <c r="G12" s="6">
        <v>0.13647</v>
      </c>
      <c r="H12" s="6">
        <v>0.00017</v>
      </c>
      <c r="I12" s="6">
        <v>0.06982</v>
      </c>
      <c r="J12" s="6">
        <v>1.02443</v>
      </c>
      <c r="K12" s="7">
        <f t="shared" si="0"/>
        <v>1.843974</v>
      </c>
    </row>
    <row r="13" spans="1:11" ht="18.75">
      <c r="A13" s="5">
        <v>4</v>
      </c>
      <c r="B13" s="6" t="s">
        <v>54</v>
      </c>
      <c r="C13" s="6">
        <v>0.45062</v>
      </c>
      <c r="D13" s="6">
        <v>0.00406</v>
      </c>
      <c r="E13" s="6">
        <v>0.36213</v>
      </c>
      <c r="F13" s="8">
        <v>0.0156</v>
      </c>
      <c r="G13" s="6">
        <v>0.08587</v>
      </c>
      <c r="H13" s="6">
        <v>0.00021</v>
      </c>
      <c r="I13" s="6">
        <v>0.06982</v>
      </c>
      <c r="J13" s="6">
        <f>C13+D13+E13+F13+G13+H13+I13</f>
        <v>0.98831</v>
      </c>
      <c r="K13" s="7">
        <f t="shared" si="0"/>
        <v>1.7789579999999998</v>
      </c>
    </row>
    <row r="14" spans="1:11" ht="18.75">
      <c r="A14" s="5">
        <v>5</v>
      </c>
      <c r="B14" s="6" t="s">
        <v>55</v>
      </c>
      <c r="C14" s="6">
        <v>0.44618</v>
      </c>
      <c r="D14" s="6">
        <v>0.00393</v>
      </c>
      <c r="E14" s="6">
        <v>0.36213</v>
      </c>
      <c r="F14" s="6">
        <v>0.01781</v>
      </c>
      <c r="G14" s="6">
        <v>0.09316</v>
      </c>
      <c r="H14" s="6">
        <v>0.00022</v>
      </c>
      <c r="I14" s="6">
        <v>0.06982</v>
      </c>
      <c r="J14" s="6">
        <v>0.99324</v>
      </c>
      <c r="K14" s="7">
        <f t="shared" si="0"/>
        <v>1.7878319999999999</v>
      </c>
    </row>
    <row r="15" spans="1:11" ht="18.75">
      <c r="A15" s="5">
        <v>6</v>
      </c>
      <c r="B15" s="6" t="s">
        <v>57</v>
      </c>
      <c r="C15" s="6">
        <v>0.42046</v>
      </c>
      <c r="D15" s="8">
        <v>0.0029</v>
      </c>
      <c r="E15" s="6">
        <v>0.36213</v>
      </c>
      <c r="F15" s="6">
        <v>0.04697</v>
      </c>
      <c r="G15" s="6">
        <v>0.13865</v>
      </c>
      <c r="H15" s="6">
        <v>0.00017</v>
      </c>
      <c r="I15" s="6">
        <v>0.06982</v>
      </c>
      <c r="J15" s="8">
        <f>C15+D15+E15+F15+G15+H15+I15</f>
        <v>1.0411</v>
      </c>
      <c r="K15" s="7">
        <f t="shared" si="0"/>
        <v>1.8739799999999995</v>
      </c>
    </row>
    <row r="16" spans="1:11" ht="18.75">
      <c r="A16" s="5">
        <v>7</v>
      </c>
      <c r="B16" s="6" t="s">
        <v>60</v>
      </c>
      <c r="C16" s="8">
        <v>0.4035</v>
      </c>
      <c r="D16" s="6">
        <v>0.00904</v>
      </c>
      <c r="E16" s="6">
        <v>0.36213</v>
      </c>
      <c r="F16" s="8">
        <v>0.0406</v>
      </c>
      <c r="G16" s="6">
        <v>0.22213</v>
      </c>
      <c r="H16" s="6">
        <v>0.00017</v>
      </c>
      <c r="I16" s="6">
        <v>0.06982</v>
      </c>
      <c r="J16" s="6">
        <v>1.10738</v>
      </c>
      <c r="K16" s="7">
        <f t="shared" si="0"/>
        <v>1.993284</v>
      </c>
    </row>
    <row r="17" spans="1:11" ht="18.75">
      <c r="A17" s="5">
        <v>8</v>
      </c>
      <c r="B17" s="6" t="s">
        <v>62</v>
      </c>
      <c r="C17" s="6">
        <v>0.40737</v>
      </c>
      <c r="D17" s="6">
        <v>0.00159</v>
      </c>
      <c r="E17" s="6">
        <v>0.36213</v>
      </c>
      <c r="F17" s="6">
        <v>0.02981</v>
      </c>
      <c r="G17" s="6">
        <v>0.18254</v>
      </c>
      <c r="H17" s="6">
        <v>0.00017</v>
      </c>
      <c r="I17" s="6">
        <v>0.06982</v>
      </c>
      <c r="J17" s="6">
        <v>1.05342</v>
      </c>
      <c r="K17" s="7">
        <f t="shared" si="0"/>
        <v>1.896156</v>
      </c>
    </row>
    <row r="18" spans="1:11" ht="18.75">
      <c r="A18" s="5">
        <v>9</v>
      </c>
      <c r="B18" s="6" t="s">
        <v>71</v>
      </c>
      <c r="C18" s="6">
        <v>0.45385</v>
      </c>
      <c r="D18" s="6">
        <v>0.00797</v>
      </c>
      <c r="E18" s="6">
        <v>0.36213</v>
      </c>
      <c r="F18" s="6">
        <v>0.01513</v>
      </c>
      <c r="G18" s="6">
        <v>0.16149</v>
      </c>
      <c r="H18" s="6">
        <v>0.00019</v>
      </c>
      <c r="I18" s="6">
        <v>0.06982</v>
      </c>
      <c r="J18" s="6">
        <v>1.07057</v>
      </c>
      <c r="K18" s="7">
        <f t="shared" si="0"/>
        <v>1.927026</v>
      </c>
    </row>
    <row r="19" spans="1:11" ht="18.75">
      <c r="A19" s="5">
        <v>10</v>
      </c>
      <c r="B19" s="6" t="s">
        <v>77</v>
      </c>
      <c r="C19" s="6">
        <v>0.43523</v>
      </c>
      <c r="D19" s="6">
        <v>0.00725</v>
      </c>
      <c r="E19" s="6">
        <v>0.36213</v>
      </c>
      <c r="F19" s="6">
        <v>0.03802</v>
      </c>
      <c r="G19" s="6">
        <v>0.14029</v>
      </c>
      <c r="H19" s="6">
        <v>0.00017</v>
      </c>
      <c r="I19" s="6">
        <v>0.06982</v>
      </c>
      <c r="J19" s="6">
        <f>C19+D19+E19+F19+G19+H19+I19</f>
        <v>1.05291</v>
      </c>
      <c r="K19" s="7">
        <f t="shared" si="0"/>
        <v>1.895238</v>
      </c>
    </row>
    <row r="20" spans="1:11" ht="18.75">
      <c r="A20" s="5">
        <v>11</v>
      </c>
      <c r="B20" s="6" t="s">
        <v>78</v>
      </c>
      <c r="C20" s="6">
        <v>0.43226</v>
      </c>
      <c r="D20" s="6"/>
      <c r="E20" s="6">
        <v>0.36213</v>
      </c>
      <c r="F20" s="6">
        <v>0.03426</v>
      </c>
      <c r="G20" s="6">
        <v>0.26727</v>
      </c>
      <c r="H20" s="6">
        <v>0.00017</v>
      </c>
      <c r="I20" s="6">
        <v>0.06982</v>
      </c>
      <c r="J20" s="6">
        <v>1.16589</v>
      </c>
      <c r="K20" s="7">
        <f t="shared" si="0"/>
        <v>2.098602</v>
      </c>
    </row>
    <row r="21" spans="1:11" ht="18.75">
      <c r="A21" s="5">
        <v>12</v>
      </c>
      <c r="B21" s="6" t="s">
        <v>79</v>
      </c>
      <c r="C21" s="6">
        <v>0.45728</v>
      </c>
      <c r="D21" s="6">
        <v>0.01097</v>
      </c>
      <c r="E21" s="6">
        <v>0.36213</v>
      </c>
      <c r="F21" s="6">
        <v>0.02685</v>
      </c>
      <c r="G21" s="6">
        <v>0.25897</v>
      </c>
      <c r="H21" s="6">
        <v>0.00017</v>
      </c>
      <c r="I21" s="6">
        <v>0.06982</v>
      </c>
      <c r="J21" s="6">
        <f>C21+D21+E21+F21+G21+H21+I21</f>
        <v>1.18619</v>
      </c>
      <c r="K21" s="7">
        <f t="shared" si="0"/>
        <v>2.135142</v>
      </c>
    </row>
    <row r="22" spans="1:11" ht="18.75">
      <c r="A22" s="5">
        <v>13</v>
      </c>
      <c r="B22" s="6" t="s">
        <v>80</v>
      </c>
      <c r="C22" s="6">
        <v>0.46718</v>
      </c>
      <c r="D22" s="6"/>
      <c r="E22" s="6">
        <v>0.36213</v>
      </c>
      <c r="F22" s="6">
        <v>0.02874</v>
      </c>
      <c r="G22" s="6">
        <v>0.18096</v>
      </c>
      <c r="H22" s="6">
        <v>0.00017</v>
      </c>
      <c r="I22" s="6">
        <v>0.06982</v>
      </c>
      <c r="J22" s="8">
        <v>1.10899</v>
      </c>
      <c r="K22" s="7">
        <f t="shared" si="0"/>
        <v>1.9961819999999997</v>
      </c>
    </row>
    <row r="23" spans="1:11" ht="18.75">
      <c r="A23" s="5">
        <v>14</v>
      </c>
      <c r="B23" s="6" t="s">
        <v>83</v>
      </c>
      <c r="C23" s="8">
        <v>0.4639</v>
      </c>
      <c r="D23" s="6">
        <v>0.00402</v>
      </c>
      <c r="E23" s="6">
        <v>0.36213</v>
      </c>
      <c r="F23" s="6">
        <v>0.01643</v>
      </c>
      <c r="G23" s="6">
        <v>0.07572</v>
      </c>
      <c r="H23" s="6">
        <v>0.00022</v>
      </c>
      <c r="I23" s="6">
        <v>0.06982</v>
      </c>
      <c r="J23" s="6">
        <v>0.99222</v>
      </c>
      <c r="K23" s="7">
        <f t="shared" si="0"/>
        <v>1.785996</v>
      </c>
    </row>
    <row r="24" spans="1:11" ht="18.75">
      <c r="A24" s="5">
        <v>15</v>
      </c>
      <c r="B24" s="6" t="s">
        <v>86</v>
      </c>
      <c r="C24" s="6">
        <v>0.41911</v>
      </c>
      <c r="D24" s="6">
        <v>0.00713</v>
      </c>
      <c r="E24" s="6">
        <v>0.36213</v>
      </c>
      <c r="F24" s="6">
        <v>0.01925</v>
      </c>
      <c r="G24" s="8">
        <v>0.1356</v>
      </c>
      <c r="H24" s="6">
        <v>0.00017</v>
      </c>
      <c r="I24" s="6">
        <v>0.06982</v>
      </c>
      <c r="J24" s="6">
        <v>1.0132</v>
      </c>
      <c r="K24" s="7">
        <f t="shared" si="0"/>
        <v>1.82376</v>
      </c>
    </row>
    <row r="25" spans="1:11" ht="18.75">
      <c r="A25" s="5">
        <v>16</v>
      </c>
      <c r="B25" s="6" t="s">
        <v>87</v>
      </c>
      <c r="C25" s="6">
        <v>0.41254</v>
      </c>
      <c r="D25" s="6">
        <v>0.00529</v>
      </c>
      <c r="E25" s="6">
        <v>0.36213</v>
      </c>
      <c r="F25" s="6">
        <v>0.01854</v>
      </c>
      <c r="G25" s="6">
        <v>0.12873</v>
      </c>
      <c r="H25" s="6">
        <v>0.00017</v>
      </c>
      <c r="I25" s="6">
        <v>0.06982</v>
      </c>
      <c r="J25" s="6">
        <f>C25+D25+E25+F25+G25+H25+I25</f>
        <v>0.99722</v>
      </c>
      <c r="K25" s="7">
        <f t="shared" si="0"/>
        <v>1.794996</v>
      </c>
    </row>
    <row r="26" spans="1:11" ht="18.75">
      <c r="A26" s="5">
        <v>17</v>
      </c>
      <c r="B26" s="6" t="s">
        <v>93</v>
      </c>
      <c r="C26" s="6">
        <v>0.43203</v>
      </c>
      <c r="D26" s="6">
        <v>0.00608</v>
      </c>
      <c r="E26" s="6">
        <v>0.36213</v>
      </c>
      <c r="F26" s="6">
        <v>0.01846</v>
      </c>
      <c r="G26" s="6">
        <v>0.16069</v>
      </c>
      <c r="H26" s="6">
        <v>0.00017</v>
      </c>
      <c r="I26" s="6">
        <v>0.06982</v>
      </c>
      <c r="J26" s="6">
        <v>1.04939</v>
      </c>
      <c r="K26" s="7">
        <f t="shared" si="0"/>
        <v>1.888902</v>
      </c>
    </row>
    <row r="27" spans="1:11" ht="18.75">
      <c r="A27" s="5">
        <v>18</v>
      </c>
      <c r="B27" s="6" t="s">
        <v>100</v>
      </c>
      <c r="C27" s="6">
        <v>0.44749</v>
      </c>
      <c r="D27" s="6">
        <v>0.00476</v>
      </c>
      <c r="E27" s="6">
        <v>0.36213</v>
      </c>
      <c r="F27" s="6">
        <v>0.01739</v>
      </c>
      <c r="G27" s="6">
        <v>0.16942</v>
      </c>
      <c r="H27" s="6">
        <v>0.00017</v>
      </c>
      <c r="I27" s="6">
        <v>0.06982</v>
      </c>
      <c r="J27" s="6">
        <f>C27+D27+E27+F27+G27+H27+I27</f>
        <v>1.07118</v>
      </c>
      <c r="K27" s="7">
        <f t="shared" si="0"/>
        <v>1.928124</v>
      </c>
    </row>
    <row r="28" spans="1:11" ht="18.75">
      <c r="A28" s="5">
        <v>19</v>
      </c>
      <c r="B28" s="6" t="s">
        <v>115</v>
      </c>
      <c r="C28" s="6">
        <v>0.44505</v>
      </c>
      <c r="D28" s="6">
        <v>0.00591</v>
      </c>
      <c r="E28" s="6">
        <v>0.36213</v>
      </c>
      <c r="F28" s="6">
        <v>0.01992</v>
      </c>
      <c r="G28" s="6">
        <v>0.15476</v>
      </c>
      <c r="H28" s="6">
        <v>0.00017</v>
      </c>
      <c r="I28" s="6">
        <v>0.06982</v>
      </c>
      <c r="J28" s="6">
        <v>1.05775</v>
      </c>
      <c r="K28" s="7">
        <f t="shared" si="0"/>
        <v>1.9039499999999998</v>
      </c>
    </row>
    <row r="29" spans="1:11" ht="18.75">
      <c r="A29" s="5">
        <v>20</v>
      </c>
      <c r="B29" s="6" t="s">
        <v>127</v>
      </c>
      <c r="C29" s="8">
        <v>0.4467</v>
      </c>
      <c r="D29" s="6">
        <v>0.00327</v>
      </c>
      <c r="E29" s="6">
        <v>0.36213</v>
      </c>
      <c r="F29" s="6">
        <v>0.01897</v>
      </c>
      <c r="G29" s="6">
        <v>0.15761</v>
      </c>
      <c r="H29" s="6">
        <v>0.00017</v>
      </c>
      <c r="I29" s="6">
        <v>0.06982</v>
      </c>
      <c r="J29" s="6">
        <v>1.05866</v>
      </c>
      <c r="K29" s="7">
        <f t="shared" si="0"/>
        <v>1.9055879999999998</v>
      </c>
    </row>
    <row r="30" spans="1:11" ht="18.75">
      <c r="A30" s="5">
        <v>21</v>
      </c>
      <c r="B30" s="6" t="s">
        <v>128</v>
      </c>
      <c r="C30" s="6">
        <v>0.44551</v>
      </c>
      <c r="D30" s="6">
        <v>0.00737</v>
      </c>
      <c r="E30" s="6">
        <v>0.36213</v>
      </c>
      <c r="F30" s="6">
        <v>0.01882</v>
      </c>
      <c r="G30" s="6">
        <v>0.16632</v>
      </c>
      <c r="H30" s="6">
        <v>0.00017</v>
      </c>
      <c r="I30" s="6">
        <v>0.06982</v>
      </c>
      <c r="J30" s="6">
        <v>1.07013</v>
      </c>
      <c r="K30" s="7">
        <f t="shared" si="0"/>
        <v>1.926234</v>
      </c>
    </row>
    <row r="31" spans="1:11" ht="18.75">
      <c r="A31" s="5">
        <v>22</v>
      </c>
      <c r="B31" s="6" t="s">
        <v>150</v>
      </c>
      <c r="C31" s="6">
        <v>0.38848</v>
      </c>
      <c r="D31" s="6"/>
      <c r="E31" s="6">
        <v>0.36213</v>
      </c>
      <c r="F31" s="6"/>
      <c r="G31" s="8">
        <v>0.2988</v>
      </c>
      <c r="H31" s="6">
        <v>0.00016</v>
      </c>
      <c r="I31" s="6"/>
      <c r="J31" s="6">
        <f>C31+D31+E31+F31+G31+H31+I31</f>
        <v>1.04957</v>
      </c>
      <c r="K31" s="7">
        <f t="shared" si="0"/>
        <v>1.8892259999999996</v>
      </c>
    </row>
    <row r="32" spans="1:11" ht="18.75">
      <c r="A32" s="5">
        <v>23</v>
      </c>
      <c r="B32" s="6" t="s">
        <v>164</v>
      </c>
      <c r="C32" s="6">
        <v>0.52282</v>
      </c>
      <c r="D32" s="6">
        <v>0.00459</v>
      </c>
      <c r="E32" s="6">
        <v>0.36213</v>
      </c>
      <c r="F32" s="6">
        <v>0.03763</v>
      </c>
      <c r="G32" s="6">
        <v>0.09614</v>
      </c>
      <c r="H32" s="6">
        <v>0.00022</v>
      </c>
      <c r="I32" s="6">
        <v>0.06982</v>
      </c>
      <c r="J32" s="6">
        <v>1.09333</v>
      </c>
      <c r="K32" s="7">
        <f t="shared" si="0"/>
        <v>1.9679939999999998</v>
      </c>
    </row>
    <row r="33" spans="1:11" ht="18.75">
      <c r="A33" s="5">
        <v>24</v>
      </c>
      <c r="B33" s="6" t="s">
        <v>165</v>
      </c>
      <c r="C33" s="6">
        <v>0.49248</v>
      </c>
      <c r="D33" s="6">
        <v>0.0067</v>
      </c>
      <c r="E33" s="6">
        <v>0.36213</v>
      </c>
      <c r="F33" s="6">
        <v>0.03511</v>
      </c>
      <c r="G33" s="6">
        <v>0.12479</v>
      </c>
      <c r="H33" s="6">
        <v>0.00022</v>
      </c>
      <c r="I33" s="6">
        <v>0.06982</v>
      </c>
      <c r="J33" s="6">
        <v>1.09124</v>
      </c>
      <c r="K33" s="7">
        <f t="shared" si="0"/>
        <v>1.964232</v>
      </c>
    </row>
    <row r="35" ht="18.75">
      <c r="B35" s="1" t="s">
        <v>153</v>
      </c>
    </row>
    <row r="36" spans="2:9" ht="18.75">
      <c r="B36" s="1" t="s">
        <v>2</v>
      </c>
      <c r="F36" s="1" t="s">
        <v>152</v>
      </c>
      <c r="I36" s="1" t="s">
        <v>166</v>
      </c>
    </row>
  </sheetData>
  <printOptions/>
  <pageMargins left="0.75" right="0.47" top="0.5" bottom="0.3" header="0.5" footer="0.31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24" sqref="G24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2013-01-04T08:59:46Z</cp:lastPrinted>
  <dcterms:created xsi:type="dcterms:W3CDTF">1996-10-08T23:32:33Z</dcterms:created>
  <dcterms:modified xsi:type="dcterms:W3CDTF">2013-01-25T10:29:24Z</dcterms:modified>
  <cp:category/>
  <cp:version/>
  <cp:contentType/>
  <cp:contentStatus/>
</cp:coreProperties>
</file>