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95" windowWidth="14940" windowHeight="8880" tabRatio="731" activeTab="0"/>
  </bookViews>
  <sheets>
    <sheet name="змин 24_04" sheetId="1" r:id="rId1"/>
  </sheets>
  <definedNames>
    <definedName name="_xlnm.Print_Area" localSheetId="0">'змин 24_04'!$A$1:$F$37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<sst xmlns="http://schemas.openxmlformats.org/spreadsheetml/2006/main" count="44" uniqueCount="34">
  <si>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</si>
  <si>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</si>
  <si>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</si>
  <si>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</si>
  <si>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</si>
  <si>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</si>
  <si>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</si>
  <si>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</si>
  <si>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</si>
  <si>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</si>
  <si>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</si>
  <si>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</si>
  <si>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</si>
  <si>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</si>
  <si>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</si>
  <si>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</si>
  <si>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</si>
  <si>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</si>
  <si>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</si>
  <si>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</si>
  <si>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</si>
  <si>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</si>
  <si>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</si>
  <si>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</si>
  <si>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</si>
  <si>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</si>
  <si>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</si>
  <si>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</si>
  <si>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</si>
  <si>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 xml:space="preserve">                   </t>
  </si>
  <si>
    <t xml:space="preserve">                                                 І.Василенко</t>
  </si>
  <si>
    <t>1 213 200,00</t>
  </si>
  <si>
    <t>Додаток 5</t>
  </si>
  <si>
    <t xml:space="preserve">29 квітня  2013 року № 2331 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</si>
</sst>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17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Zeros="0" tabSelected="1" view="pageBreakPreview" zoomScale="75" zoomScaleNormal="85" zoomScaleSheetLayoutView="75" workbookViewId="0" topLeftCell="A31">
      <selection activeCell="D39" sqref="D39:F40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875" style="1" customWidth="1"/>
    <col min="4" max="4" width="15.125" style="1" customWidth="1"/>
    <col min="5" max="5" width="14.75390625" style="1" customWidth="1"/>
    <col min="6" max="6" width="15.875" style="1" customWidth="1"/>
    <col min="7" max="7" width="11.375" style="4" customWidth="1"/>
    <col min="8" max="9" width="12.625" style="4" bestFit="1" customWidth="1"/>
    <col min="10" max="10" width="12.125" style="4" customWidth="1"/>
    <col min="11" max="11" width="12.625" style="4" customWidth="1"/>
    <col min="12" max="12" width="12.12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32" t="s">
        <v>29</v>
      </c>
      <c r="D1" s="74" t="s">
        <v>32</v>
      </c>
      <c r="E1" s="74"/>
      <c r="F1" s="32"/>
    </row>
    <row r="2" spans="1:6" ht="19.5" customHeight="1">
      <c r="A2" s="7"/>
      <c r="B2" s="8"/>
      <c r="C2" s="54"/>
      <c r="D2" s="73" t="s">
        <v>7</v>
      </c>
      <c r="E2" s="73"/>
      <c r="F2" s="73"/>
    </row>
    <row r="3" spans="1:6" ht="15" customHeight="1">
      <c r="A3" s="7"/>
      <c r="B3" s="8"/>
      <c r="C3" s="27"/>
      <c r="D3" s="73" t="s">
        <v>33</v>
      </c>
      <c r="E3" s="73"/>
      <c r="F3" s="73"/>
    </row>
    <row r="4" spans="1:6" ht="11.25" customHeight="1">
      <c r="A4" s="7"/>
      <c r="B4" s="8"/>
      <c r="C4" s="27"/>
      <c r="D4" s="27"/>
      <c r="E4" s="27"/>
      <c r="F4" s="27"/>
    </row>
    <row r="5" spans="1:6" ht="15.75" customHeight="1">
      <c r="A5" s="83" t="s">
        <v>27</v>
      </c>
      <c r="B5" s="83"/>
      <c r="C5" s="83"/>
      <c r="D5" s="83"/>
      <c r="E5" s="83"/>
      <c r="F5" s="83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12</v>
      </c>
    </row>
    <row r="8" spans="1:6" ht="18" customHeight="1">
      <c r="A8" s="84" t="s">
        <v>5</v>
      </c>
      <c r="B8" s="86" t="s">
        <v>0</v>
      </c>
      <c r="C8" s="88" t="s">
        <v>8</v>
      </c>
      <c r="D8" s="88" t="s">
        <v>9</v>
      </c>
      <c r="E8" s="88"/>
      <c r="F8" s="77" t="s">
        <v>6</v>
      </c>
    </row>
    <row r="9" spans="1:6" ht="12.75" customHeight="1">
      <c r="A9" s="85"/>
      <c r="B9" s="87"/>
      <c r="C9" s="81"/>
      <c r="D9" s="81" t="s">
        <v>6</v>
      </c>
      <c r="E9" s="81" t="s">
        <v>10</v>
      </c>
      <c r="F9" s="78"/>
    </row>
    <row r="10" spans="1:7" ht="18.75" customHeight="1">
      <c r="A10" s="85"/>
      <c r="B10" s="87"/>
      <c r="C10" s="81"/>
      <c r="D10" s="82"/>
      <c r="E10" s="81"/>
      <c r="F10" s="78"/>
      <c r="G10" s="55">
        <f>C10+D10</f>
        <v>0</v>
      </c>
    </row>
    <row r="11" spans="1:7" ht="17.25" customHeight="1">
      <c r="A11" s="39">
        <v>1</v>
      </c>
      <c r="B11" s="40" t="s">
        <v>1</v>
      </c>
      <c r="C11" s="43">
        <v>3</v>
      </c>
      <c r="D11" s="43">
        <v>4</v>
      </c>
      <c r="E11" s="43">
        <v>5</v>
      </c>
      <c r="F11" s="46">
        <v>6</v>
      </c>
      <c r="G11" s="55"/>
    </row>
    <row r="12" spans="1:20" s="18" customFormat="1" ht="24" customHeight="1">
      <c r="A12" s="47">
        <v>200000</v>
      </c>
      <c r="B12" s="23" t="s">
        <v>2</v>
      </c>
      <c r="C12" s="33">
        <f>C13+C14+C17+C20</f>
        <v>3641228</v>
      </c>
      <c r="D12" s="33">
        <f>D13+D14+D17+D20</f>
        <v>18202461</v>
      </c>
      <c r="E12" s="33">
        <f>E13+E14+E17+E20</f>
        <v>13429400</v>
      </c>
      <c r="F12" s="66">
        <f>F13+F14+F17+F20</f>
        <v>21843689</v>
      </c>
      <c r="G12" s="55"/>
      <c r="H12" s="17"/>
      <c r="I12" s="2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21" customHeight="1">
      <c r="A13" s="47">
        <v>203000</v>
      </c>
      <c r="B13" s="23" t="s">
        <v>16</v>
      </c>
      <c r="C13" s="33"/>
      <c r="D13" s="33"/>
      <c r="E13" s="33"/>
      <c r="F13" s="38"/>
      <c r="G13" s="5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7.5" customHeight="1">
      <c r="A14" s="47">
        <v>203400</v>
      </c>
      <c r="B14" s="23" t="s">
        <v>19</v>
      </c>
      <c r="C14" s="33"/>
      <c r="D14" s="33"/>
      <c r="E14" s="33"/>
      <c r="F14" s="38"/>
      <c r="G14" s="5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5" customFormat="1" ht="20.25" customHeight="1">
      <c r="A15" s="48">
        <v>203410</v>
      </c>
      <c r="B15" s="42" t="s">
        <v>17</v>
      </c>
      <c r="C15" s="34">
        <v>350000000</v>
      </c>
      <c r="D15" s="34"/>
      <c r="E15" s="34"/>
      <c r="F15" s="35">
        <f>C15+D15</f>
        <v>350000000</v>
      </c>
      <c r="G15" s="5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25" customFormat="1" ht="21" customHeight="1">
      <c r="A16" s="48">
        <v>203420</v>
      </c>
      <c r="B16" s="42" t="s">
        <v>18</v>
      </c>
      <c r="C16" s="34">
        <v>350000000</v>
      </c>
      <c r="D16" s="34"/>
      <c r="E16" s="34"/>
      <c r="F16" s="35">
        <f>C16+D16</f>
        <v>350000000</v>
      </c>
      <c r="G16" s="5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5" customFormat="1" ht="47.25" customHeight="1">
      <c r="A17" s="47">
        <v>206000</v>
      </c>
      <c r="B17" s="23" t="s">
        <v>20</v>
      </c>
      <c r="C17" s="34"/>
      <c r="D17" s="34"/>
      <c r="E17" s="34"/>
      <c r="F17" s="35"/>
      <c r="G17" s="5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5" customFormat="1" ht="30" customHeight="1">
      <c r="A18" s="48">
        <v>206110</v>
      </c>
      <c r="B18" s="29" t="s">
        <v>23</v>
      </c>
      <c r="C18" s="34"/>
      <c r="D18" s="34">
        <v>6000000</v>
      </c>
      <c r="E18" s="34">
        <v>5500000</v>
      </c>
      <c r="F18" s="35">
        <f>C18+D18</f>
        <v>6000000</v>
      </c>
      <c r="G18" s="5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5" customFormat="1" ht="28.5" customHeight="1">
      <c r="A19" s="48">
        <v>206210</v>
      </c>
      <c r="B19" s="30" t="s">
        <v>24</v>
      </c>
      <c r="C19" s="34"/>
      <c r="D19" s="34">
        <v>6000000</v>
      </c>
      <c r="E19" s="34">
        <v>5500000</v>
      </c>
      <c r="F19" s="35">
        <f>C19+D19</f>
        <v>6000000</v>
      </c>
      <c r="G19" s="5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2" customFormat="1" ht="35.25" customHeight="1">
      <c r="A20" s="47">
        <v>208000</v>
      </c>
      <c r="B20" s="44" t="s">
        <v>21</v>
      </c>
      <c r="C20" s="33">
        <f>C21+C24</f>
        <v>3641228</v>
      </c>
      <c r="D20" s="33">
        <f>D21+D24</f>
        <v>18202461</v>
      </c>
      <c r="E20" s="33">
        <f>E21+E24</f>
        <v>13429400</v>
      </c>
      <c r="F20" s="38">
        <f>F21+F24</f>
        <v>21843689</v>
      </c>
      <c r="G20" s="55"/>
      <c r="H20" s="7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8" customFormat="1" ht="24" customHeight="1">
      <c r="A21" s="49"/>
      <c r="B21" s="41" t="s">
        <v>13</v>
      </c>
      <c r="C21" s="34">
        <f>4330228+49200+100000+325000+50000</f>
        <v>4854428</v>
      </c>
      <c r="D21" s="34">
        <f>10191228+3313333+67200+1120000+1297500+1000000</f>
        <v>16989261</v>
      </c>
      <c r="E21" s="34">
        <f>5728500+2727000+67200+1120000+1297500+1000000+276000</f>
        <v>12216200</v>
      </c>
      <c r="F21" s="35">
        <f>C21+D21</f>
        <v>21843689</v>
      </c>
      <c r="G21" s="5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0.25" customHeight="1">
      <c r="A22" s="48">
        <v>208100</v>
      </c>
      <c r="B22" s="42" t="s">
        <v>14</v>
      </c>
      <c r="C22" s="34">
        <f>5666738.54</f>
        <v>5666738.54</v>
      </c>
      <c r="D22" s="34">
        <v>19427678.57</v>
      </c>
      <c r="E22" s="34">
        <v>12716753.22</v>
      </c>
      <c r="F22" s="35">
        <f>C22+D22</f>
        <v>25094417.11</v>
      </c>
      <c r="G22" s="5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0.25" customHeight="1">
      <c r="A23" s="48">
        <v>208200</v>
      </c>
      <c r="B23" s="42" t="s">
        <v>15</v>
      </c>
      <c r="C23" s="34">
        <f>C22-C21</f>
        <v>812310.54</v>
      </c>
      <c r="D23" s="34">
        <f>D22-D21</f>
        <v>2438417.5700000003</v>
      </c>
      <c r="E23" s="34">
        <f>E22-E21</f>
        <v>500553.22000000067</v>
      </c>
      <c r="F23" s="35">
        <f>C23+D23</f>
        <v>3250728.1100000003</v>
      </c>
      <c r="G23" s="55"/>
      <c r="H23" s="65"/>
      <c r="I23" s="65"/>
      <c r="J23" s="65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0" customFormat="1" ht="77.25" customHeight="1">
      <c r="A24" s="50">
        <v>208400</v>
      </c>
      <c r="B24" s="16" t="s">
        <v>25</v>
      </c>
      <c r="C24" s="34">
        <f>-910000-303200</f>
        <v>-1213200</v>
      </c>
      <c r="D24" s="42" t="s">
        <v>31</v>
      </c>
      <c r="E24" s="42" t="s">
        <v>31</v>
      </c>
      <c r="F24" s="51"/>
      <c r="G24" s="55"/>
      <c r="H24" s="19"/>
      <c r="I24" s="19"/>
      <c r="J24" s="19"/>
      <c r="K24" s="28"/>
      <c r="L24" s="19"/>
      <c r="M24" s="19"/>
      <c r="N24" s="19"/>
      <c r="O24" s="19"/>
      <c r="P24" s="19"/>
      <c r="Q24" s="19"/>
      <c r="R24" s="19"/>
      <c r="S24" s="19"/>
      <c r="T24" s="19"/>
    </row>
    <row r="25" spans="1:18" ht="22.5" customHeight="1">
      <c r="A25" s="50"/>
      <c r="B25" s="45" t="s">
        <v>11</v>
      </c>
      <c r="C25" s="67">
        <f>C12</f>
        <v>3641228</v>
      </c>
      <c r="D25" s="33">
        <f>D12</f>
        <v>18202461</v>
      </c>
      <c r="E25" s="33">
        <f>E12</f>
        <v>13429400</v>
      </c>
      <c r="F25" s="68">
        <f>F12</f>
        <v>21843689</v>
      </c>
      <c r="G25" s="55"/>
      <c r="H25" s="3"/>
      <c r="I25" s="15"/>
      <c r="J25" s="3"/>
      <c r="K25" s="28"/>
      <c r="L25" s="3"/>
      <c r="M25" s="3"/>
      <c r="N25" s="3"/>
      <c r="O25" s="3"/>
      <c r="P25" s="3"/>
      <c r="Q25" s="3"/>
      <c r="R25" s="5"/>
    </row>
    <row r="26" spans="1:18" ht="30" customHeight="1">
      <c r="A26" s="53">
        <v>600000</v>
      </c>
      <c r="B26" s="45" t="s">
        <v>3</v>
      </c>
      <c r="C26" s="67">
        <f>C20</f>
        <v>3641228</v>
      </c>
      <c r="D26" s="72">
        <f>D20</f>
        <v>18202461</v>
      </c>
      <c r="E26" s="72">
        <f>E20</f>
        <v>13429400</v>
      </c>
      <c r="F26" s="52">
        <f>F20</f>
        <v>21843689</v>
      </c>
      <c r="G26" s="55"/>
      <c r="H26" s="69"/>
      <c r="I26" s="3"/>
      <c r="J26" s="3"/>
      <c r="K26" s="28"/>
      <c r="L26" s="3"/>
      <c r="M26" s="3"/>
      <c r="N26" s="3"/>
      <c r="O26" s="3"/>
      <c r="P26" s="3"/>
      <c r="Q26" s="3"/>
      <c r="R26" s="5"/>
    </row>
    <row r="27" spans="1:18" ht="51.75" customHeight="1">
      <c r="A27" s="53">
        <v>601000</v>
      </c>
      <c r="B27" s="45" t="s">
        <v>20</v>
      </c>
      <c r="C27" s="36"/>
      <c r="D27" s="33"/>
      <c r="E27" s="33"/>
      <c r="F27" s="37"/>
      <c r="G27" s="55"/>
      <c r="H27" s="3"/>
      <c r="I27" s="3"/>
      <c r="J27" s="3"/>
      <c r="K27" s="28"/>
      <c r="L27" s="3"/>
      <c r="M27" s="3"/>
      <c r="N27" s="3"/>
      <c r="O27" s="3"/>
      <c r="P27" s="3"/>
      <c r="Q27" s="3"/>
      <c r="R27" s="5"/>
    </row>
    <row r="28" spans="1:18" ht="30" customHeight="1">
      <c r="A28" s="53">
        <v>601110</v>
      </c>
      <c r="B28" s="29" t="s">
        <v>23</v>
      </c>
      <c r="C28" s="36"/>
      <c r="D28" s="34">
        <f>D18</f>
        <v>6000000</v>
      </c>
      <c r="E28" s="34">
        <f>E18</f>
        <v>5500000</v>
      </c>
      <c r="F28" s="35">
        <f>C28+D28</f>
        <v>6000000</v>
      </c>
      <c r="G28" s="55"/>
      <c r="H28" s="3"/>
      <c r="I28" s="3"/>
      <c r="J28" s="3"/>
      <c r="K28" s="28"/>
      <c r="L28" s="3"/>
      <c r="M28" s="3"/>
      <c r="N28" s="3"/>
      <c r="O28" s="3"/>
      <c r="P28" s="3"/>
      <c r="Q28" s="3"/>
      <c r="R28" s="5"/>
    </row>
    <row r="29" spans="1:18" ht="28.5" customHeight="1">
      <c r="A29" s="53">
        <v>601210</v>
      </c>
      <c r="B29" s="30" t="s">
        <v>24</v>
      </c>
      <c r="C29" s="36"/>
      <c r="D29" s="34">
        <f>D19</f>
        <v>6000000</v>
      </c>
      <c r="E29" s="34">
        <f>E19</f>
        <v>5500000</v>
      </c>
      <c r="F29" s="35">
        <f>C29+D29</f>
        <v>6000000</v>
      </c>
      <c r="G29" s="55"/>
      <c r="H29" s="3"/>
      <c r="I29" s="3"/>
      <c r="J29" s="3"/>
      <c r="K29" s="28"/>
      <c r="L29" s="3"/>
      <c r="M29" s="3"/>
      <c r="N29" s="3"/>
      <c r="O29" s="3"/>
      <c r="P29" s="3"/>
      <c r="Q29" s="3"/>
      <c r="R29" s="5"/>
    </row>
    <row r="30" spans="1:20" s="18" customFormat="1" ht="20.25" customHeight="1">
      <c r="A30" s="47">
        <v>602000</v>
      </c>
      <c r="B30" s="23" t="s">
        <v>22</v>
      </c>
      <c r="C30" s="33">
        <f>C31+C34</f>
        <v>3641228</v>
      </c>
      <c r="D30" s="33">
        <f>D31+D34</f>
        <v>18202461</v>
      </c>
      <c r="E30" s="33">
        <f>E31+E34</f>
        <v>13429400</v>
      </c>
      <c r="F30" s="38">
        <f>F31+F34</f>
        <v>21843689</v>
      </c>
      <c r="G30" s="55"/>
      <c r="H30" s="65"/>
      <c r="I30" s="55"/>
      <c r="J30" s="55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8" customFormat="1" ht="24" customHeight="1">
      <c r="A31" s="49"/>
      <c r="B31" s="41" t="s">
        <v>13</v>
      </c>
      <c r="C31" s="34">
        <f>4330228+49200+100000+325000+50000</f>
        <v>4854428</v>
      </c>
      <c r="D31" s="34">
        <f>10191228+3313333+67200+1120000+1297500+1000000</f>
        <v>16989261</v>
      </c>
      <c r="E31" s="34">
        <f>5728500+2727000+67200+1120000+1297500+1000000+276000</f>
        <v>12216200</v>
      </c>
      <c r="F31" s="35">
        <f>C31+D31</f>
        <v>21843689</v>
      </c>
      <c r="G31" s="55"/>
      <c r="H31" s="65"/>
      <c r="I31" s="65"/>
      <c r="J31" s="65"/>
      <c r="K31" s="65"/>
      <c r="L31" s="65"/>
      <c r="M31" s="17"/>
      <c r="N31" s="17"/>
      <c r="O31" s="17"/>
      <c r="P31" s="17"/>
      <c r="Q31" s="17"/>
      <c r="R31" s="17"/>
      <c r="S31" s="17"/>
      <c r="T31" s="17"/>
    </row>
    <row r="32" spans="1:20" s="18" customFormat="1" ht="20.25" customHeight="1">
      <c r="A32" s="48">
        <v>602100</v>
      </c>
      <c r="B32" s="42" t="s">
        <v>14</v>
      </c>
      <c r="C32" s="34">
        <f>5666738.54</f>
        <v>5666738.54</v>
      </c>
      <c r="D32" s="34">
        <v>19427678.57</v>
      </c>
      <c r="E32" s="34">
        <v>12716753.22</v>
      </c>
      <c r="F32" s="35">
        <f>C32+D32</f>
        <v>25094417.11</v>
      </c>
      <c r="G32" s="5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8" customFormat="1" ht="20.25" customHeight="1">
      <c r="A33" s="48">
        <v>602200</v>
      </c>
      <c r="B33" s="42" t="s">
        <v>15</v>
      </c>
      <c r="C33" s="34">
        <f>C32-C31</f>
        <v>812310.54</v>
      </c>
      <c r="D33" s="34">
        <f>D32-D31</f>
        <v>2438417.5700000003</v>
      </c>
      <c r="E33" s="34">
        <f>E32-E31</f>
        <v>500553.22000000067</v>
      </c>
      <c r="F33" s="35">
        <f>C33+D33</f>
        <v>3250728.1100000003</v>
      </c>
      <c r="G33" s="5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7" ht="79.5" customHeight="1" thickBot="1">
      <c r="A34" s="56">
        <v>602400</v>
      </c>
      <c r="B34" s="57" t="s">
        <v>26</v>
      </c>
      <c r="C34" s="58">
        <f>-910000-303200</f>
        <v>-1213200</v>
      </c>
      <c r="D34" s="59" t="s">
        <v>31</v>
      </c>
      <c r="E34" s="59" t="s">
        <v>31</v>
      </c>
      <c r="F34" s="60">
        <f>C34+D34</f>
        <v>0</v>
      </c>
      <c r="G34" s="55"/>
    </row>
    <row r="35" spans="1:9" ht="32.25" customHeight="1" thickBot="1">
      <c r="A35" s="61"/>
      <c r="B35" s="62" t="s">
        <v>4</v>
      </c>
      <c r="C35" s="63">
        <f>C26</f>
        <v>3641228</v>
      </c>
      <c r="D35" s="63">
        <f>D26</f>
        <v>18202461</v>
      </c>
      <c r="E35" s="63">
        <f>E26</f>
        <v>13429400</v>
      </c>
      <c r="F35" s="64">
        <f>F26</f>
        <v>21843689</v>
      </c>
      <c r="G35" s="55"/>
      <c r="I35" s="71"/>
    </row>
    <row r="36" spans="1:9" ht="33.75" customHeight="1">
      <c r="A36" s="10"/>
      <c r="B36" s="11"/>
      <c r="C36" s="10"/>
      <c r="D36" s="10"/>
      <c r="E36" s="10"/>
      <c r="F36" s="10"/>
      <c r="I36" s="71"/>
    </row>
    <row r="37" spans="1:6" ht="35.25" customHeight="1">
      <c r="A37" s="80" t="s">
        <v>28</v>
      </c>
      <c r="B37" s="80"/>
      <c r="D37" s="31"/>
      <c r="E37" s="79" t="s">
        <v>30</v>
      </c>
      <c r="F37" s="79"/>
    </row>
    <row r="38" spans="1:7" ht="15.75">
      <c r="A38" s="14"/>
      <c r="B38" s="12"/>
      <c r="C38" s="15"/>
      <c r="D38" s="15"/>
      <c r="E38" s="15"/>
      <c r="F38" s="15"/>
      <c r="G38" s="6"/>
    </row>
    <row r="39" spans="1:7" ht="15.75">
      <c r="A39" s="10"/>
      <c r="B39" s="11"/>
      <c r="C39" s="10"/>
      <c r="D39" s="11"/>
      <c r="E39" s="11"/>
      <c r="F39" s="11"/>
      <c r="G39" s="6"/>
    </row>
    <row r="40" spans="1:6" ht="15.75">
      <c r="A40" s="10"/>
      <c r="B40" s="11"/>
      <c r="C40" s="10"/>
      <c r="D40" s="11"/>
      <c r="E40" s="11"/>
      <c r="F40" s="11"/>
    </row>
    <row r="41" spans="1:6" ht="12.75">
      <c r="A41" s="7"/>
      <c r="B41" s="8"/>
      <c r="C41" s="7"/>
      <c r="D41" s="7"/>
      <c r="E41" s="7"/>
      <c r="F41" s="7"/>
    </row>
    <row r="42" spans="3:6" ht="12.75">
      <c r="C42" s="4"/>
      <c r="D42" s="4"/>
      <c r="E42" s="4"/>
      <c r="F42" s="4"/>
    </row>
    <row r="45" spans="1:5" ht="16.5">
      <c r="A45" s="75"/>
      <c r="B45" s="75"/>
      <c r="C45" s="9"/>
      <c r="D45" s="76"/>
      <c r="E45" s="76"/>
    </row>
  </sheetData>
  <mergeCells count="15">
    <mergeCell ref="A5:F5"/>
    <mergeCell ref="A8:A10"/>
    <mergeCell ref="B8:B10"/>
    <mergeCell ref="C8:C10"/>
    <mergeCell ref="D8:E8"/>
    <mergeCell ref="D3:F3"/>
    <mergeCell ref="D1:E1"/>
    <mergeCell ref="D2:F2"/>
    <mergeCell ref="A45:B45"/>
    <mergeCell ref="D45:E45"/>
    <mergeCell ref="F8:F10"/>
    <mergeCell ref="E37:F37"/>
    <mergeCell ref="A37:B37"/>
    <mergeCell ref="D9:D10"/>
    <mergeCell ref="E9:E10"/>
  </mergeCells>
  <printOptions/>
  <pageMargins left="0.89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2013-04-30T05:36:11Z</cp:lastPrinted>
  <dcterms:created xsi:type="dcterms:W3CDTF">2002-01-15T08:53:22Z</dcterms:created>
  <dcterms:modified xsi:type="dcterms:W3CDTF">2013-04-30T07:39:39Z</dcterms:modified>
  <cp:category/>
  <cp:version/>
  <cp:contentType/>
  <cp:contentStatus/>
</cp:coreProperties>
</file>