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292" windowHeight="6312" tabRatio="731" activeTab="0"/>
  </bookViews>
  <sheets>
    <sheet name="Додаток 4" sheetId="1" r:id="rId1"/>
  </sheets>
  <externalReferences>
    <externalReference r:id="rId4"/>
  </externalReferences>
  <definedNames>
    <definedName name="_xlnm.Print_Titles" localSheetId="0">'Додаток 4'!$76:$77</definedName>
    <definedName name="_xlnm.Print_Area" localSheetId="0">'Додаток 4'!$B$1:$H$121</definedName>
  </definedNames>
  <calcPr fullCalcOnLoad="1"/>
</workbook>
</file>

<file path=xl/comments1.xml><?xml version="1.0" encoding="utf-8"?>
<comments xmlns="http://schemas.openxmlformats.org/spreadsheetml/2006/main">
  <authors>
    <author>Kuzko_T</author>
  </authors>
  <commentList>
    <comment ref="M73" authorId="0">
      <text>
        <r>
          <rPr>
            <b/>
            <sz val="8"/>
            <rFont val="Tahoma"/>
            <family val="0"/>
          </rPr>
          <t>Kuzko_T: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<sst xmlns="http://schemas.openxmlformats.org/spreadsheetml/2006/main" count="65" uniqueCount="53">
  <si>
    <t>Дотація вирівнювання</t>
  </si>
  <si>
    <t>Освіта</t>
  </si>
  <si>
    <t>Соціальний захист та соціальне забезпечення</t>
  </si>
  <si>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</si>
  <si>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</si>
  <si>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</si>
  <si>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</si>
  <si>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</si>
  <si>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</si>
  <si>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</si>
  <si>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</si>
  <si>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</si>
  <si>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</si>
  <si>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</si>
  <si>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</si>
  <si>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Державне мито</t>
  </si>
  <si>
    <t>Трансферти з міського бюджету</t>
  </si>
  <si>
    <t>Субвенції з державного бюджету на :</t>
  </si>
  <si>
    <t>Спеціальний фонд</t>
  </si>
  <si>
    <t>Всього обсяг доходів бюджету</t>
  </si>
  <si>
    <t>ВИДАТКИ</t>
  </si>
  <si>
    <t>Видатки</t>
  </si>
  <si>
    <t>O10000</t>
  </si>
  <si>
    <t>О70000</t>
  </si>
  <si>
    <t>Всього обсяг видатків бюджету</t>
  </si>
  <si>
    <t>Видатки за рахунок субвенцій з державного бюджету на: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</si>
  <si>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</si>
  <si>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</si>
  <si>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 та житлових субсидій населенню на придбання твердого та рідкого пічного побутового палива і скрапленого газу</t>
  </si>
  <si>
    <t>Житлово - комунальне господарство</t>
  </si>
  <si>
    <t>Обсяг видатків спеціального фонду</t>
  </si>
  <si>
    <t>Обсяг доходів спеціального фонду</t>
  </si>
  <si>
    <t>субсидії населенню для відшкодування витрат на оплату житлово - комунальних послуг, придбання твердого та рідкого пічного побутового палива і скрапленого газу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</si>
  <si>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</si>
  <si>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Сума (грн.)</t>
  </si>
  <si>
    <t>Всього видатків загального фонду:</t>
  </si>
  <si>
    <t>Всього доходів загального фонду:</t>
  </si>
  <si>
    <t>Податок  на доходи фізичних осіб</t>
  </si>
  <si>
    <t>будівництво, реконструкцію, ремонт та утримання вулиць і доріг комунальної власності у населених пунктах</t>
  </si>
  <si>
    <t>Плата за землю</t>
  </si>
  <si>
    <t>надання  пільг на оплату електроенергії, природного і скрапленого газу, твердого та рідкого пічного побутового палива,  послуг тепло- , водопостачання і водовідведення, квартирної плати, вивезення побутового сміття та рідких нечистот, пільг з послуг зв'язку та  інших, передбачених законодавством пільг (крім пільг на одержання ліків, зубопротезування)</t>
  </si>
  <si>
    <t>І.Василенко</t>
  </si>
  <si>
    <t>виконавчі органи</t>
  </si>
  <si>
    <t>проведення робіт, пов'язаних з будівництвом, реконструкцією, ремонтом та утриманням автомобільних доріг</t>
  </si>
  <si>
    <t>Органи місцевого самоврядування</t>
  </si>
  <si>
    <t>Інші надходження</t>
  </si>
  <si>
    <t>Заступник міського голови з питань діяльності виконавчих органів ради</t>
  </si>
  <si>
    <t>Адміністративні штрафи</t>
  </si>
  <si>
    <t xml:space="preserve"> на 2014 рік</t>
  </si>
  <si>
    <t>надання пільг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</si>
  <si>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"_____" ____________ 2014  № ____</t>
  </si>
  <si>
    <t xml:space="preserve"> в т.ч. управління праці та соціального захисту населення</t>
  </si>
  <si>
    <t xml:space="preserve">     в тому числі дошкільні заклади освіти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</si>
</sst>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62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b/>
      <i/>
      <sz val="12"/>
      <name val="Times New Roman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1"/>
      <color indexed="10"/>
      <name val="Times New Roman Cyr"/>
      <family val="1"/>
    </font>
    <font>
      <b/>
      <sz val="12"/>
      <name val="Times New Roman"/>
      <family val="1"/>
    </font>
    <font>
      <b/>
      <i/>
      <sz val="10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3"/>
      <name val="Times New Roman Cyr"/>
      <family val="0"/>
    </font>
    <font>
      <sz val="13"/>
      <name val="Times New Roman"/>
      <family val="1"/>
    </font>
    <font>
      <sz val="1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>
      <alignment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16" xfId="53" applyFont="1" applyBorder="1" applyAlignment="1">
      <alignment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181" fontId="3" fillId="0" borderId="13" xfId="63" applyNumberFormat="1" applyFont="1" applyBorder="1" applyAlignment="1">
      <alignment horizontal="center" vertical="center" wrapText="1"/>
    </xf>
    <xf numFmtId="181" fontId="9" fillId="0" borderId="13" xfId="63" applyNumberFormat="1" applyFont="1" applyBorder="1" applyAlignment="1">
      <alignment horizontal="center" vertical="center" wrapText="1"/>
    </xf>
    <xf numFmtId="181" fontId="3" fillId="0" borderId="16" xfId="63" applyNumberFormat="1" applyFont="1" applyBorder="1" applyAlignment="1">
      <alignment horizontal="center" vertical="center" wrapText="1"/>
    </xf>
    <xf numFmtId="181" fontId="9" fillId="0" borderId="16" xfId="63" applyNumberFormat="1" applyFont="1" applyBorder="1" applyAlignment="1">
      <alignment horizontal="center" vertical="center" wrapText="1"/>
    </xf>
    <xf numFmtId="0" fontId="9" fillId="0" borderId="0" xfId="53" applyFont="1" applyAlignment="1">
      <alignment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9" fillId="0" borderId="0" xfId="53" applyFont="1" applyBorder="1" applyAlignment="1">
      <alignment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180" fontId="3" fillId="0" borderId="0" xfId="53" applyNumberFormat="1" applyFont="1" applyAlignment="1">
      <alignment horizontal="center" vertical="center" wrapText="1"/>
      <protection/>
    </xf>
    <xf numFmtId="180" fontId="3" fillId="0" borderId="0" xfId="53" applyNumberFormat="1" applyFont="1" applyAlignment="1">
      <alignment vertical="center" wrapText="1"/>
      <protection/>
    </xf>
    <xf numFmtId="182" fontId="6" fillId="0" borderId="0" xfId="53" applyNumberFormat="1" applyFont="1" applyAlignment="1">
      <alignment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182" fontId="6" fillId="0" borderId="0" xfId="53" applyNumberFormat="1" applyFont="1" applyBorder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Border="1" applyAlignment="1">
      <alignment vertical="center" wrapText="1"/>
      <protection/>
    </xf>
    <xf numFmtId="49" fontId="9" fillId="0" borderId="0" xfId="53" applyNumberFormat="1" applyFont="1" applyAlignment="1">
      <alignment vertical="center" wrapText="1"/>
      <protection/>
    </xf>
    <xf numFmtId="49" fontId="16" fillId="0" borderId="0" xfId="53" applyNumberFormat="1" applyFont="1" applyAlignment="1">
      <alignment vertical="center" wrapText="1"/>
      <protection/>
    </xf>
    <xf numFmtId="49" fontId="16" fillId="0" borderId="0" xfId="53" applyNumberFormat="1" applyFont="1" applyBorder="1" applyAlignment="1">
      <alignment vertical="center" wrapText="1"/>
      <protection/>
    </xf>
    <xf numFmtId="0" fontId="16" fillId="0" borderId="0" xfId="53" applyFont="1" applyBorder="1" applyAlignment="1">
      <alignment vertical="center" wrapText="1"/>
      <protection/>
    </xf>
    <xf numFmtId="182" fontId="8" fillId="0" borderId="0" xfId="53" applyNumberFormat="1" applyFont="1" applyBorder="1" applyAlignment="1">
      <alignment vertical="center" wrapText="1"/>
      <protection/>
    </xf>
    <xf numFmtId="182" fontId="12" fillId="0" borderId="0" xfId="53" applyNumberFormat="1" applyFont="1" applyBorder="1" applyAlignment="1">
      <alignment vertical="center" wrapText="1"/>
      <protection/>
    </xf>
    <xf numFmtId="182" fontId="1" fillId="0" borderId="0" xfId="53" applyNumberFormat="1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vertical="center" wrapText="1"/>
      <protection/>
    </xf>
    <xf numFmtId="2" fontId="9" fillId="0" borderId="0" xfId="53" applyNumberFormat="1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vertical="center" wrapText="1"/>
      <protection/>
    </xf>
    <xf numFmtId="2" fontId="6" fillId="0" borderId="0" xfId="53" applyNumberFormat="1" applyFont="1" applyAlignment="1">
      <alignment vertical="center" wrapText="1"/>
      <protection/>
    </xf>
    <xf numFmtId="2" fontId="8" fillId="0" borderId="0" xfId="53" applyNumberFormat="1" applyFont="1" applyBorder="1" applyAlignment="1">
      <alignment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200" fontId="6" fillId="0" borderId="0" xfId="53" applyNumberFormat="1" applyFont="1" applyBorder="1" applyAlignment="1">
      <alignment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vertical="center" wrapText="1"/>
    </xf>
    <xf numFmtId="49" fontId="2" fillId="0" borderId="21" xfId="53" applyNumberFormat="1" applyFont="1" applyFill="1" applyBorder="1" applyAlignment="1">
      <alignment vertical="center" wrapText="1"/>
      <protection/>
    </xf>
    <xf numFmtId="182" fontId="1" fillId="0" borderId="18" xfId="53" applyNumberFormat="1" applyFont="1" applyFill="1" applyBorder="1" applyAlignment="1">
      <alignment horizontal="center" vertical="center" wrapText="1"/>
      <protection/>
    </xf>
    <xf numFmtId="0" fontId="15" fillId="0" borderId="22" xfId="0" applyNumberFormat="1" applyFont="1" applyFill="1" applyBorder="1" applyAlignment="1">
      <alignment horizontal="justify" vertical="top" wrapText="1"/>
    </xf>
    <xf numFmtId="182" fontId="1" fillId="0" borderId="23" xfId="53" applyNumberFormat="1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justify" vertical="center" wrapText="1"/>
      <protection/>
    </xf>
    <xf numFmtId="2" fontId="13" fillId="0" borderId="18" xfId="53" applyNumberFormat="1" applyFont="1" applyFill="1" applyBorder="1" applyAlignment="1">
      <alignment horizontal="center" vertical="center" wrapText="1"/>
      <protection/>
    </xf>
    <xf numFmtId="2" fontId="12" fillId="0" borderId="0" xfId="53" applyNumberFormat="1" applyFont="1" applyBorder="1" applyAlignment="1">
      <alignment vertical="center" wrapText="1"/>
      <protection/>
    </xf>
    <xf numFmtId="0" fontId="4" fillId="0" borderId="21" xfId="53" applyFont="1" applyFill="1" applyBorder="1" applyAlignment="1">
      <alignment vertical="center" wrapText="1"/>
      <protection/>
    </xf>
    <xf numFmtId="49" fontId="3" fillId="0" borderId="21" xfId="53" applyNumberFormat="1" applyFont="1" applyFill="1" applyBorder="1" applyAlignment="1">
      <alignment vertical="center" wrapText="1"/>
      <protection/>
    </xf>
    <xf numFmtId="49" fontId="4" fillId="0" borderId="21" xfId="53" applyNumberFormat="1" applyFont="1" applyFill="1" applyBorder="1" applyAlignment="1">
      <alignment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4" fontId="6" fillId="0" borderId="18" xfId="53" applyNumberFormat="1" applyFont="1" applyFill="1" applyBorder="1" applyAlignment="1">
      <alignment horizontal="center" vertical="center" wrapText="1"/>
      <protection/>
    </xf>
    <xf numFmtId="4" fontId="6" fillId="0" borderId="19" xfId="53" applyNumberFormat="1" applyFont="1" applyFill="1" applyBorder="1" applyAlignment="1">
      <alignment horizontal="center" vertical="center" wrapText="1"/>
      <protection/>
    </xf>
    <xf numFmtId="0" fontId="6" fillId="0" borderId="18" xfId="53" applyNumberFormat="1" applyFont="1" applyFill="1" applyBorder="1" applyAlignment="1">
      <alignment horizontal="center" vertical="center" wrapText="1"/>
      <protection/>
    </xf>
    <xf numFmtId="2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0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182" fontId="3" fillId="0" borderId="18" xfId="53" applyNumberFormat="1" applyFont="1" applyFill="1" applyBorder="1" applyAlignment="1">
      <alignment horizontal="center" vertical="center" wrapText="1"/>
      <protection/>
    </xf>
    <xf numFmtId="182" fontId="3" fillId="0" borderId="23" xfId="53" applyNumberFormat="1" applyFont="1" applyFill="1" applyBorder="1" applyAlignment="1">
      <alignment horizontal="center" vertical="center" wrapText="1"/>
      <protection/>
    </xf>
    <xf numFmtId="4" fontId="6" fillId="0" borderId="23" xfId="53" applyNumberFormat="1" applyFont="1" applyFill="1" applyBorder="1" applyAlignment="1">
      <alignment horizontal="center" vertical="center" wrapText="1"/>
      <protection/>
    </xf>
    <xf numFmtId="4" fontId="3" fillId="0" borderId="23" xfId="53" applyNumberFormat="1" applyFont="1" applyFill="1" applyBorder="1" applyAlignment="1">
      <alignment vertical="center" wrapText="1"/>
      <protection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 wrapText="1"/>
      <protection/>
    </xf>
    <xf numFmtId="4" fontId="6" fillId="0" borderId="0" xfId="53" applyNumberFormat="1" applyFont="1" applyBorder="1" applyAlignment="1">
      <alignment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4" fontId="6" fillId="0" borderId="0" xfId="53" applyNumberFormat="1" applyFont="1" applyBorder="1" applyAlignment="1">
      <alignment horizontal="left" vertical="center" wrapText="1"/>
      <protection/>
    </xf>
    <xf numFmtId="4" fontId="6" fillId="0" borderId="0" xfId="53" applyNumberFormat="1" applyFont="1" applyBorder="1" applyAlignment="1">
      <alignment vertical="center" wrapText="1"/>
      <protection/>
    </xf>
    <xf numFmtId="0" fontId="17" fillId="0" borderId="21" xfId="52" applyFont="1" applyFill="1" applyBorder="1" applyAlignment="1">
      <alignment horizontal="justify" wrapText="1"/>
      <protection/>
    </xf>
    <xf numFmtId="0" fontId="14" fillId="0" borderId="21" xfId="52" applyFont="1" applyFill="1" applyBorder="1" applyAlignment="1">
      <alignment horizontal="justify" vertical="top" wrapText="1"/>
      <protection/>
    </xf>
    <xf numFmtId="2" fontId="8" fillId="0" borderId="18" xfId="53" applyNumberFormat="1" applyFont="1" applyFill="1" applyBorder="1" applyAlignment="1">
      <alignment horizontal="center" vertical="center" wrapText="1"/>
      <protection/>
    </xf>
    <xf numFmtId="4" fontId="9" fillId="0" borderId="18" xfId="53" applyNumberFormat="1" applyFont="1" applyFill="1" applyBorder="1" applyAlignment="1">
      <alignment vertical="center" wrapText="1"/>
      <protection/>
    </xf>
    <xf numFmtId="0" fontId="6" fillId="0" borderId="18" xfId="54" applyNumberFormat="1" applyFont="1" applyFill="1" applyBorder="1" applyAlignment="1">
      <alignment horizontal="center" vertical="center" wrapText="1"/>
      <protection/>
    </xf>
    <xf numFmtId="4" fontId="6" fillId="0" borderId="19" xfId="54" applyNumberFormat="1" applyFont="1" applyFill="1" applyBorder="1" applyAlignment="1">
      <alignment horizontal="center" vertical="center" wrapText="1"/>
      <protection/>
    </xf>
    <xf numFmtId="0" fontId="15" fillId="0" borderId="21" xfId="0" applyNumberFormat="1" applyFont="1" applyFill="1" applyBorder="1" applyAlignment="1">
      <alignment horizontal="justify" vertical="top" wrapText="1" readingOrder="1"/>
    </xf>
    <xf numFmtId="2" fontId="3" fillId="0" borderId="18" xfId="54" applyNumberFormat="1" applyFont="1" applyFill="1" applyBorder="1" applyAlignment="1">
      <alignment horizontal="center" vertical="center" wrapText="1"/>
      <protection/>
    </xf>
    <xf numFmtId="4" fontId="6" fillId="0" borderId="18" xfId="54" applyNumberFormat="1" applyFont="1" applyFill="1" applyBorder="1" applyAlignment="1">
      <alignment horizontal="center" vertical="center" wrapText="1"/>
      <protection/>
    </xf>
    <xf numFmtId="4" fontId="3" fillId="0" borderId="18" xfId="54" applyNumberFormat="1" applyFont="1" applyFill="1" applyBorder="1" applyAlignment="1">
      <alignment horizontal="center" vertical="center" wrapText="1"/>
      <protection/>
    </xf>
    <xf numFmtId="0" fontId="3" fillId="0" borderId="18" xfId="54" applyNumberFormat="1" applyFont="1" applyFill="1" applyBorder="1" applyAlignment="1">
      <alignment horizontal="center" vertical="center" wrapText="1"/>
      <protection/>
    </xf>
    <xf numFmtId="4" fontId="3" fillId="0" borderId="19" xfId="54" applyNumberFormat="1" applyFont="1" applyFill="1" applyBorder="1" applyAlignment="1">
      <alignment horizontal="center" vertical="center" wrapText="1"/>
      <protection/>
    </xf>
    <xf numFmtId="0" fontId="15" fillId="0" borderId="21" xfId="0" applyFont="1" applyFill="1" applyBorder="1" applyAlignment="1">
      <alignment horizontal="justify" vertical="top" wrapText="1"/>
    </xf>
    <xf numFmtId="182" fontId="8" fillId="0" borderId="23" xfId="53" applyNumberFormat="1" applyFont="1" applyFill="1" applyBorder="1" applyAlignment="1">
      <alignment horizontal="center" vertical="center" wrapText="1"/>
      <protection/>
    </xf>
    <xf numFmtId="0" fontId="6" fillId="0" borderId="23" xfId="54" applyNumberFormat="1" applyFont="1" applyFill="1" applyBorder="1" applyAlignment="1">
      <alignment horizontal="center" vertical="center" wrapText="1"/>
      <protection/>
    </xf>
    <xf numFmtId="4" fontId="6" fillId="0" borderId="24" xfId="54" applyNumberFormat="1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vertical="center" wrapText="1"/>
    </xf>
    <xf numFmtId="2" fontId="3" fillId="0" borderId="26" xfId="53" applyNumberFormat="1" applyFont="1" applyFill="1" applyBorder="1" applyAlignment="1">
      <alignment horizontal="center" vertical="center" wrapText="1"/>
      <protection/>
    </xf>
    <xf numFmtId="4" fontId="3" fillId="0" borderId="26" xfId="53" applyNumberFormat="1" applyFont="1" applyFill="1" applyBorder="1" applyAlignment="1">
      <alignment horizontal="center" vertical="center" wrapText="1"/>
      <protection/>
    </xf>
    <xf numFmtId="4" fontId="20" fillId="0" borderId="0" xfId="0" applyNumberFormat="1" applyFont="1" applyBorder="1" applyAlignment="1">
      <alignment horizontal="center" vertical="center" wrapText="1"/>
    </xf>
    <xf numFmtId="181" fontId="3" fillId="0" borderId="13" xfId="63" applyNumberFormat="1" applyFont="1" applyFill="1" applyBorder="1" applyAlignment="1">
      <alignment horizontal="center" vertical="center" wrapText="1"/>
    </xf>
    <xf numFmtId="0" fontId="6" fillId="0" borderId="21" xfId="54" applyFont="1" applyFill="1" applyBorder="1" applyAlignment="1">
      <alignment horizontal="justify" vertical="center" wrapText="1"/>
      <protection/>
    </xf>
    <xf numFmtId="2" fontId="5" fillId="0" borderId="18" xfId="53" applyNumberFormat="1" applyFont="1" applyFill="1" applyBorder="1" applyAlignment="1">
      <alignment horizontal="center" vertical="center" wrapText="1"/>
      <protection/>
    </xf>
    <xf numFmtId="18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181" fontId="9" fillId="0" borderId="16" xfId="63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justify" vertical="top" wrapText="1"/>
    </xf>
    <xf numFmtId="2" fontId="10" fillId="0" borderId="18" xfId="53" applyNumberFormat="1" applyFont="1" applyFill="1" applyBorder="1" applyAlignment="1">
      <alignment horizontal="center" vertical="center" wrapText="1"/>
      <protection/>
    </xf>
    <xf numFmtId="4" fontId="8" fillId="0" borderId="18" xfId="53" applyNumberFormat="1" applyFont="1" applyFill="1" applyBorder="1" applyAlignment="1">
      <alignment horizontal="center" vertical="center" wrapText="1"/>
      <protection/>
    </xf>
    <xf numFmtId="4" fontId="9" fillId="0" borderId="18" xfId="53" applyNumberFormat="1" applyFont="1" applyFill="1" applyBorder="1" applyAlignment="1">
      <alignment horizontal="center" vertical="center" wrapText="1"/>
      <protection/>
    </xf>
    <xf numFmtId="4" fontId="9" fillId="0" borderId="19" xfId="53" applyNumberFormat="1" applyFont="1" applyFill="1" applyBorder="1" applyAlignment="1">
      <alignment horizontal="center" vertical="center" wrapText="1"/>
      <protection/>
    </xf>
    <xf numFmtId="182" fontId="9" fillId="0" borderId="0" xfId="53" applyNumberFormat="1" applyFont="1" applyFill="1" applyAlignment="1">
      <alignment vertical="center" wrapText="1"/>
      <protection/>
    </xf>
    <xf numFmtId="0" fontId="9" fillId="0" borderId="0" xfId="53" applyFont="1" applyFill="1" applyBorder="1" applyAlignment="1">
      <alignment vertical="center" wrapText="1"/>
      <protection/>
    </xf>
    <xf numFmtId="0" fontId="9" fillId="0" borderId="0" xfId="53" applyFont="1" applyFill="1" applyAlignment="1">
      <alignment vertical="center" wrapText="1"/>
      <protection/>
    </xf>
    <xf numFmtId="49" fontId="14" fillId="0" borderId="21" xfId="52" applyNumberFormat="1" applyFont="1" applyFill="1" applyBorder="1" applyAlignment="1">
      <alignment horizontal="justify" vertical="top" wrapText="1"/>
      <protection/>
    </xf>
    <xf numFmtId="2" fontId="9" fillId="0" borderId="0" xfId="53" applyNumberFormat="1" applyFont="1" applyFill="1" applyAlignment="1">
      <alignment vertical="center" wrapText="1"/>
      <protection/>
    </xf>
    <xf numFmtId="181" fontId="6" fillId="0" borderId="12" xfId="63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justify" vertical="top" wrapText="1" readingOrder="1"/>
    </xf>
    <xf numFmtId="2" fontId="19" fillId="0" borderId="0" xfId="53" applyNumberFormat="1" applyFont="1" applyFill="1" applyAlignment="1">
      <alignment vertical="center" wrapText="1"/>
      <protection/>
    </xf>
    <xf numFmtId="0" fontId="6" fillId="0" borderId="0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49" fontId="4" fillId="0" borderId="21" xfId="0" applyNumberFormat="1" applyFont="1" applyFill="1" applyBorder="1" applyAlignment="1">
      <alignment horizontal="justify" vertical="top" wrapText="1"/>
    </xf>
    <xf numFmtId="0" fontId="15" fillId="0" borderId="21" xfId="0" applyNumberFormat="1" applyFont="1" applyFill="1" applyBorder="1" applyAlignment="1">
      <alignment horizontal="justify" vertical="top" wrapText="1"/>
    </xf>
    <xf numFmtId="0" fontId="15" fillId="0" borderId="27" xfId="0" applyFont="1" applyFill="1" applyBorder="1" applyAlignment="1">
      <alignment horizontal="justify" vertical="top" wrapText="1"/>
    </xf>
    <xf numFmtId="2" fontId="5" fillId="0" borderId="28" xfId="53" applyNumberFormat="1" applyFont="1" applyFill="1" applyBorder="1" applyAlignment="1">
      <alignment horizontal="center" vertical="center" wrapText="1"/>
      <protection/>
    </xf>
    <xf numFmtId="4" fontId="6" fillId="0" borderId="28" xfId="53" applyNumberFormat="1" applyFont="1" applyFill="1" applyBorder="1" applyAlignment="1">
      <alignment horizontal="center" vertical="center" wrapText="1"/>
      <protection/>
    </xf>
    <xf numFmtId="4" fontId="3" fillId="0" borderId="28" xfId="53" applyNumberFormat="1" applyFont="1" applyFill="1" applyBorder="1" applyAlignment="1">
      <alignment vertical="center" wrapText="1"/>
      <protection/>
    </xf>
    <xf numFmtId="4" fontId="3" fillId="0" borderId="28" xfId="53" applyNumberFormat="1" applyFont="1" applyFill="1" applyBorder="1" applyAlignment="1">
      <alignment horizontal="center" vertical="center" wrapText="1"/>
      <protection/>
    </xf>
    <xf numFmtId="4" fontId="6" fillId="0" borderId="29" xfId="53" applyNumberFormat="1" applyFont="1" applyFill="1" applyBorder="1" applyAlignment="1">
      <alignment horizontal="center" vertical="center" wrapText="1"/>
      <protection/>
    </xf>
    <xf numFmtId="4" fontId="5" fillId="0" borderId="18" xfId="53" applyNumberFormat="1" applyFont="1" applyFill="1" applyBorder="1" applyAlignment="1">
      <alignment horizontal="center" vertical="center" wrapText="1"/>
      <protection/>
    </xf>
    <xf numFmtId="0" fontId="3" fillId="0" borderId="25" xfId="53" applyNumberFormat="1" applyFont="1" applyFill="1" applyBorder="1" applyAlignment="1">
      <alignment vertical="center" wrapText="1"/>
      <protection/>
    </xf>
    <xf numFmtId="182" fontId="5" fillId="0" borderId="26" xfId="53" applyNumberFormat="1" applyFont="1" applyFill="1" applyBorder="1" applyAlignment="1">
      <alignment horizontal="center" vertical="center" wrapText="1"/>
      <protection/>
    </xf>
    <xf numFmtId="2" fontId="3" fillId="0" borderId="26" xfId="53" applyNumberFormat="1" applyFont="1" applyFill="1" applyBorder="1" applyAlignment="1">
      <alignment horizontal="center" vertical="center" wrapText="1"/>
      <protection/>
    </xf>
    <xf numFmtId="182" fontId="6" fillId="0" borderId="26" xfId="53" applyNumberFormat="1" applyFont="1" applyFill="1" applyBorder="1" applyAlignment="1">
      <alignment horizontal="center" vertical="center" wrapText="1"/>
      <protection/>
    </xf>
    <xf numFmtId="4" fontId="3" fillId="0" borderId="30" xfId="53" applyNumberFormat="1" applyFont="1" applyFill="1" applyBorder="1" applyAlignment="1">
      <alignment horizontal="center" vertical="center" wrapText="1"/>
      <protection/>
    </xf>
    <xf numFmtId="49" fontId="3" fillId="0" borderId="25" xfId="53" applyNumberFormat="1" applyFont="1" applyFill="1" applyBorder="1" applyAlignment="1">
      <alignment vertical="center" wrapText="1"/>
      <protection/>
    </xf>
    <xf numFmtId="182" fontId="1" fillId="0" borderId="26" xfId="53" applyNumberFormat="1" applyFont="1" applyFill="1" applyBorder="1" applyAlignment="1">
      <alignment horizontal="center" vertical="center" wrapText="1"/>
      <protection/>
    </xf>
    <xf numFmtId="4" fontId="3" fillId="0" borderId="26" xfId="53" applyNumberFormat="1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vertical="center" wrapText="1"/>
      <protection/>
    </xf>
    <xf numFmtId="0" fontId="8" fillId="0" borderId="21" xfId="54" applyFont="1" applyFill="1" applyBorder="1" applyAlignment="1">
      <alignment horizontal="left" vertical="center" wrapText="1"/>
      <protection/>
    </xf>
    <xf numFmtId="2" fontId="9" fillId="0" borderId="18" xfId="53" applyNumberFormat="1" applyFont="1" applyFill="1" applyBorder="1" applyAlignment="1">
      <alignment horizontal="center" vertical="center" wrapText="1"/>
      <protection/>
    </xf>
    <xf numFmtId="2" fontId="8" fillId="0" borderId="19" xfId="53" applyNumberFormat="1" applyFont="1" applyFill="1" applyBorder="1" applyAlignment="1">
      <alignment horizontal="center" vertical="center" wrapText="1"/>
      <protection/>
    </xf>
    <xf numFmtId="0" fontId="8" fillId="0" borderId="21" xfId="54" applyFont="1" applyFill="1" applyBorder="1" applyAlignment="1">
      <alignment horizontal="justify" vertical="center" wrapText="1"/>
      <protection/>
    </xf>
    <xf numFmtId="4" fontId="8" fillId="0" borderId="19" xfId="53" applyNumberFormat="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vertical="center" wrapText="1"/>
    </xf>
    <xf numFmtId="2" fontId="1" fillId="0" borderId="18" xfId="53" applyNumberFormat="1" applyFont="1" applyFill="1" applyBorder="1" applyAlignment="1">
      <alignment horizontal="center" vertical="center" wrapText="1"/>
      <protection/>
    </xf>
    <xf numFmtId="49" fontId="2" fillId="0" borderId="21" xfId="0" applyNumberFormat="1" applyFont="1" applyFill="1" applyBorder="1" applyAlignment="1">
      <alignment horizontal="justify" vertical="top" wrapText="1"/>
    </xf>
    <xf numFmtId="0" fontId="3" fillId="0" borderId="31" xfId="54" applyFont="1" applyFill="1" applyBorder="1" applyAlignment="1">
      <alignment vertical="center" wrapText="1"/>
      <protection/>
    </xf>
    <xf numFmtId="2" fontId="5" fillId="0" borderId="32" xfId="53" applyNumberFormat="1" applyFont="1" applyFill="1" applyBorder="1" applyAlignment="1">
      <alignment horizontal="center" vertical="center" wrapText="1"/>
      <protection/>
    </xf>
    <xf numFmtId="4" fontId="3" fillId="0" borderId="32" xfId="53" applyNumberFormat="1" applyFont="1" applyFill="1" applyBorder="1" applyAlignment="1">
      <alignment horizontal="center" vertical="center" wrapText="1"/>
      <protection/>
    </xf>
    <xf numFmtId="4" fontId="3" fillId="0" borderId="33" xfId="53" applyNumberFormat="1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left" vertical="center" wrapText="1"/>
      <protection/>
    </xf>
    <xf numFmtId="2" fontId="1" fillId="0" borderId="26" xfId="53" applyNumberFormat="1" applyFont="1" applyFill="1" applyBorder="1" applyAlignment="1">
      <alignment horizontal="center" vertical="center" wrapText="1"/>
      <protection/>
    </xf>
    <xf numFmtId="4" fontId="6" fillId="0" borderId="18" xfId="53" applyNumberFormat="1" applyFont="1" applyFill="1" applyBorder="1" applyAlignment="1">
      <alignment vertical="center" wrapText="1"/>
      <protection/>
    </xf>
    <xf numFmtId="4" fontId="2" fillId="0" borderId="0" xfId="53" applyNumberFormat="1" applyFont="1" applyBorder="1" applyAlignment="1">
      <alignment vertical="center" wrapText="1"/>
      <protection/>
    </xf>
    <xf numFmtId="0" fontId="6" fillId="0" borderId="34" xfId="54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vertical="center" wrapText="1"/>
      <protection/>
    </xf>
    <xf numFmtId="49" fontId="21" fillId="0" borderId="0" xfId="53" applyNumberFormat="1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4" fontId="21" fillId="0" borderId="0" xfId="53" applyNumberFormat="1" applyFont="1" applyBorder="1" applyAlignment="1">
      <alignment vertical="center" wrapText="1"/>
      <protection/>
    </xf>
    <xf numFmtId="4" fontId="2" fillId="0" borderId="0" xfId="53" applyNumberFormat="1" applyFont="1" applyAlignment="1">
      <alignment vertical="center" wrapText="1"/>
      <protection/>
    </xf>
    <xf numFmtId="4" fontId="4" fillId="0" borderId="0" xfId="53" applyNumberFormat="1" applyFont="1" applyBorder="1" applyAlignment="1">
      <alignment vertical="center" wrapText="1"/>
      <protection/>
    </xf>
    <xf numFmtId="4" fontId="4" fillId="0" borderId="0" xfId="53" applyNumberFormat="1" applyFont="1" applyAlignment="1">
      <alignment vertical="center" wrapText="1"/>
      <protection/>
    </xf>
    <xf numFmtId="4" fontId="5" fillId="0" borderId="0" xfId="53" applyNumberFormat="1" applyFont="1" applyBorder="1" applyAlignment="1">
      <alignment horizontal="left" vertical="center" wrapText="1"/>
      <protection/>
    </xf>
    <xf numFmtId="0" fontId="24" fillId="0" borderId="0" xfId="53" applyFont="1" applyBorder="1" applyAlignment="1">
      <alignment vertical="center" wrapText="1"/>
      <protection/>
    </xf>
    <xf numFmtId="182" fontId="24" fillId="0" borderId="0" xfId="53" applyNumberFormat="1" applyFont="1" applyBorder="1" applyAlignment="1">
      <alignment horizontal="center" vertical="center" wrapText="1"/>
      <protection/>
    </xf>
    <xf numFmtId="0" fontId="25" fillId="0" borderId="0" xfId="53" applyFont="1" applyBorder="1" applyAlignment="1">
      <alignment vertical="center" wrapText="1"/>
      <protection/>
    </xf>
    <xf numFmtId="4" fontId="3" fillId="0" borderId="30" xfId="53" applyNumberFormat="1" applyFont="1" applyFill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6" fillId="0" borderId="35" xfId="53" applyNumberFormat="1" applyFont="1" applyFill="1" applyBorder="1" applyAlignment="1">
      <alignment horizontal="center" vertical="center" wrapText="1"/>
      <protection/>
    </xf>
    <xf numFmtId="4" fontId="9" fillId="0" borderId="0" xfId="53" applyNumberFormat="1" applyFont="1" applyAlignment="1">
      <alignment vertical="center" wrapText="1"/>
      <protection/>
    </xf>
    <xf numFmtId="0" fontId="1" fillId="0" borderId="21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49" fontId="7" fillId="0" borderId="36" xfId="53" applyNumberFormat="1" applyFont="1" applyFill="1" applyBorder="1" applyAlignment="1">
      <alignment horizontal="center" vertical="center" wrapText="1"/>
      <protection/>
    </xf>
    <xf numFmtId="49" fontId="7" fillId="0" borderId="37" xfId="53" applyNumberFormat="1" applyFont="1" applyFill="1" applyBorder="1" applyAlignment="1">
      <alignment horizontal="center" vertical="center" wrapText="1"/>
      <protection/>
    </xf>
    <xf numFmtId="49" fontId="7" fillId="0" borderId="38" xfId="53" applyNumberFormat="1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3" fillId="0" borderId="37" xfId="53" applyFont="1" applyBorder="1" applyAlignment="1">
      <alignment horizontal="center" vertical="center" wrapText="1"/>
      <protection/>
    </xf>
    <xf numFmtId="0" fontId="3" fillId="0" borderId="38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49" fontId="1" fillId="0" borderId="40" xfId="53" applyNumberFormat="1" applyFont="1" applyFill="1" applyBorder="1" applyAlignment="1">
      <alignment horizontal="left" vertical="center" wrapText="1"/>
      <protection/>
    </xf>
    <xf numFmtId="49" fontId="1" fillId="0" borderId="41" xfId="53" applyNumberFormat="1" applyFont="1" applyFill="1" applyBorder="1" applyAlignment="1">
      <alignment horizontal="left" vertical="center" wrapText="1"/>
      <protection/>
    </xf>
    <xf numFmtId="49" fontId="1" fillId="0" borderId="35" xfId="53" applyNumberFormat="1" applyFont="1" applyFill="1" applyBorder="1" applyAlignment="1">
      <alignment horizontal="left" vertical="center" wrapText="1"/>
      <protection/>
    </xf>
    <xf numFmtId="182" fontId="26" fillId="0" borderId="0" xfId="0" applyNumberFormat="1" applyFont="1" applyAlignment="1">
      <alignment horizontal="center" vertical="center"/>
    </xf>
    <xf numFmtId="0" fontId="6" fillId="0" borderId="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1" fillId="0" borderId="21" xfId="54" applyFont="1" applyFill="1" applyBorder="1" applyAlignment="1">
      <alignment horizontal="left" vertical="center" wrapText="1"/>
      <protection/>
    </xf>
    <xf numFmtId="0" fontId="1" fillId="0" borderId="18" xfId="54" applyFont="1" applyFill="1" applyBorder="1" applyAlignment="1">
      <alignment horizontal="left" vertical="center" wrapText="1"/>
      <protection/>
    </xf>
    <xf numFmtId="0" fontId="1" fillId="0" borderId="19" xfId="54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" xfId="53"/>
    <cellStyle name="Обычный_Додатки (200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Додатки (2002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аток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E132"/>
  <sheetViews>
    <sheetView showZeros="0" tabSelected="1" view="pageBreakPreview" zoomScale="75" zoomScaleNormal="75" zoomScaleSheetLayoutView="75" zoomScalePageLayoutView="0" workbookViewId="0" topLeftCell="B66">
      <selection activeCell="H140" sqref="A127:H140"/>
    </sheetView>
  </sheetViews>
  <sheetFormatPr defaultColWidth="8.00390625" defaultRowHeight="12.75"/>
  <cols>
    <col min="1" max="1" width="12.625" style="2" hidden="1" customWidth="1"/>
    <col min="2" max="2" width="41.50390625" style="2" customWidth="1"/>
    <col min="3" max="3" width="10.875" style="2" customWidth="1"/>
    <col min="4" max="4" width="15.125" style="2" customWidth="1"/>
    <col min="5" max="5" width="10.00390625" style="2" customWidth="1"/>
    <col min="6" max="6" width="15.50390625" style="2" customWidth="1"/>
    <col min="7" max="7" width="10.125" style="2" customWidth="1"/>
    <col min="8" max="8" width="13.375" style="2" customWidth="1"/>
    <col min="9" max="9" width="16.50390625" style="2" customWidth="1"/>
    <col min="10" max="10" width="23.00390625" style="2" customWidth="1"/>
    <col min="11" max="11" width="16.875" style="2" customWidth="1"/>
    <col min="12" max="12" width="17.125" style="12" customWidth="1"/>
    <col min="13" max="13" width="15.875" style="12" customWidth="1"/>
    <col min="14" max="17" width="8.00390625" style="12" customWidth="1"/>
    <col min="18" max="18" width="13.625" style="12" customWidth="1"/>
    <col min="19" max="135" width="8.00390625" style="12" customWidth="1"/>
    <col min="136" max="16384" width="8.00390625" style="2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spans="3:8" ht="15.75" customHeight="1">
      <c r="C66" s="29"/>
      <c r="D66" s="29"/>
      <c r="E66" s="204" t="s">
        <v>4</v>
      </c>
      <c r="F66" s="204"/>
      <c r="G66" s="204"/>
      <c r="H66" s="204"/>
    </row>
    <row r="67" spans="3:8" ht="15.75" customHeight="1">
      <c r="C67" s="29"/>
      <c r="D67" s="29"/>
      <c r="E67" s="204" t="s">
        <v>3</v>
      </c>
      <c r="F67" s="204"/>
      <c r="G67" s="204"/>
      <c r="H67" s="204"/>
    </row>
    <row r="68" spans="3:8" ht="15.75" customHeight="1">
      <c r="C68" s="29"/>
      <c r="D68" s="29"/>
      <c r="E68" s="204" t="s">
        <v>50</v>
      </c>
      <c r="F68" s="204"/>
      <c r="G68" s="204"/>
      <c r="H68" s="204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203"/>
      <c r="H70" s="203"/>
    </row>
    <row r="71" spans="3:8" ht="10.5" customHeight="1">
      <c r="C71" s="35"/>
      <c r="D71" s="35"/>
      <c r="E71" s="3"/>
      <c r="F71" s="3"/>
      <c r="G71" s="35"/>
      <c r="H71" s="35"/>
    </row>
    <row r="72" spans="1:8" ht="18.75" customHeight="1">
      <c r="A72" s="5"/>
      <c r="B72" s="197" t="s">
        <v>5</v>
      </c>
      <c r="C72" s="197"/>
      <c r="D72" s="197"/>
      <c r="E72" s="197"/>
      <c r="F72" s="197"/>
      <c r="G72" s="197"/>
      <c r="H72" s="197"/>
    </row>
    <row r="73" spans="1:8" ht="13.5" customHeight="1">
      <c r="A73" s="5"/>
      <c r="B73" s="198" t="s">
        <v>48</v>
      </c>
      <c r="C73" s="198"/>
      <c r="D73" s="198"/>
      <c r="E73" s="198"/>
      <c r="F73" s="198"/>
      <c r="G73" s="198"/>
      <c r="H73" s="198"/>
    </row>
    <row r="74" spans="1:8" ht="18.75" customHeight="1" hidden="1">
      <c r="A74" s="5"/>
      <c r="B74" s="6"/>
      <c r="C74" s="6"/>
      <c r="D74" s="6"/>
      <c r="E74" s="6"/>
      <c r="F74" s="6"/>
      <c r="G74" s="6"/>
      <c r="H74" s="6"/>
    </row>
    <row r="75" spans="1:10" ht="9.75" customHeight="1" thickBot="1">
      <c r="A75" s="5"/>
      <c r="B75" s="6"/>
      <c r="C75" s="6"/>
      <c r="D75" s="6"/>
      <c r="E75" s="6"/>
      <c r="F75" s="6"/>
      <c r="G75" s="59"/>
      <c r="H75" s="6"/>
      <c r="J75" s="34"/>
    </row>
    <row r="76" spans="1:8" ht="16.5" customHeight="1">
      <c r="A76" s="7"/>
      <c r="B76" s="199" t="s">
        <v>6</v>
      </c>
      <c r="C76" s="201" t="s">
        <v>8</v>
      </c>
      <c r="D76" s="201"/>
      <c r="E76" s="201" t="s">
        <v>7</v>
      </c>
      <c r="F76" s="201"/>
      <c r="G76" s="201" t="s">
        <v>9</v>
      </c>
      <c r="H76" s="202"/>
    </row>
    <row r="77" spans="1:10" ht="90" customHeight="1" thickBot="1">
      <c r="A77" s="8"/>
      <c r="B77" s="200"/>
      <c r="C77" s="60" t="s">
        <v>10</v>
      </c>
      <c r="D77" s="60" t="s">
        <v>34</v>
      </c>
      <c r="E77" s="60" t="s">
        <v>10</v>
      </c>
      <c r="F77" s="60" t="s">
        <v>34</v>
      </c>
      <c r="G77" s="60" t="s">
        <v>11</v>
      </c>
      <c r="H77" s="61" t="s">
        <v>34</v>
      </c>
      <c r="J77" s="34"/>
    </row>
    <row r="78" spans="1:8" ht="16.5" customHeight="1">
      <c r="A78" s="9" t="s">
        <v>12</v>
      </c>
      <c r="B78" s="194" t="s">
        <v>13</v>
      </c>
      <c r="C78" s="195"/>
      <c r="D78" s="195"/>
      <c r="E78" s="195"/>
      <c r="F78" s="195"/>
      <c r="G78" s="195"/>
      <c r="H78" s="196"/>
    </row>
    <row r="79" spans="1:8" ht="16.5" customHeight="1">
      <c r="A79" s="10" t="s">
        <v>14</v>
      </c>
      <c r="B79" s="188" t="s">
        <v>14</v>
      </c>
      <c r="C79" s="189"/>
      <c r="D79" s="189"/>
      <c r="E79" s="189"/>
      <c r="F79" s="189"/>
      <c r="G79" s="189"/>
      <c r="H79" s="190"/>
    </row>
    <row r="80" spans="1:10" ht="14.25" customHeight="1">
      <c r="A80" s="11">
        <v>11010000</v>
      </c>
      <c r="B80" s="72" t="s">
        <v>37</v>
      </c>
      <c r="C80" s="75"/>
      <c r="D80" s="76"/>
      <c r="E80" s="76"/>
      <c r="F80" s="76"/>
      <c r="G80" s="75"/>
      <c r="H80" s="77">
        <v>2907600</v>
      </c>
      <c r="I80" s="12"/>
      <c r="J80" s="12"/>
    </row>
    <row r="81" spans="1:10" ht="14.25" customHeight="1">
      <c r="A81" s="63"/>
      <c r="B81" s="72" t="s">
        <v>39</v>
      </c>
      <c r="C81" s="75"/>
      <c r="D81" s="76"/>
      <c r="E81" s="76"/>
      <c r="F81" s="76"/>
      <c r="G81" s="78"/>
      <c r="H81" s="77">
        <v>4381900</v>
      </c>
      <c r="I81" s="12"/>
      <c r="J81" s="12"/>
    </row>
    <row r="82" spans="1:10" ht="14.25" customHeight="1">
      <c r="A82" s="13">
        <v>23030000</v>
      </c>
      <c r="B82" s="72" t="s">
        <v>15</v>
      </c>
      <c r="C82" s="75"/>
      <c r="D82" s="76"/>
      <c r="E82" s="76"/>
      <c r="F82" s="76"/>
      <c r="G82" s="78"/>
      <c r="H82" s="77">
        <v>100</v>
      </c>
      <c r="I82" s="12"/>
      <c r="J82" s="12"/>
    </row>
    <row r="83" spans="1:10" ht="14.25" customHeight="1" hidden="1">
      <c r="A83" s="170"/>
      <c r="B83" s="72" t="s">
        <v>47</v>
      </c>
      <c r="C83" s="75"/>
      <c r="D83" s="76"/>
      <c r="E83" s="76"/>
      <c r="F83" s="76"/>
      <c r="G83" s="78"/>
      <c r="H83" s="77"/>
      <c r="I83" s="12"/>
      <c r="J83" s="12"/>
    </row>
    <row r="84" spans="1:10" ht="14.25" customHeight="1" hidden="1">
      <c r="A84" s="170"/>
      <c r="B84" s="72" t="s">
        <v>45</v>
      </c>
      <c r="C84" s="75"/>
      <c r="D84" s="76"/>
      <c r="E84" s="76"/>
      <c r="F84" s="76"/>
      <c r="G84" s="78"/>
      <c r="H84" s="77"/>
      <c r="I84" s="12"/>
      <c r="J84" s="93"/>
    </row>
    <row r="85" spans="1:10" ht="16.5" customHeight="1">
      <c r="A85" s="15"/>
      <c r="B85" s="73" t="s">
        <v>16</v>
      </c>
      <c r="C85" s="79"/>
      <c r="D85" s="80"/>
      <c r="E85" s="80"/>
      <c r="F85" s="80"/>
      <c r="G85" s="81"/>
      <c r="H85" s="82"/>
      <c r="I85" s="14"/>
      <c r="J85" s="12"/>
    </row>
    <row r="86" spans="1:12" ht="16.5" customHeight="1">
      <c r="A86" s="15"/>
      <c r="B86" s="74" t="s">
        <v>0</v>
      </c>
      <c r="C86" s="75">
        <v>2</v>
      </c>
      <c r="D86" s="76">
        <v>10865800</v>
      </c>
      <c r="E86" s="76">
        <v>1.43</v>
      </c>
      <c r="F86" s="76">
        <v>7783800</v>
      </c>
      <c r="G86" s="75">
        <v>0.26</v>
      </c>
      <c r="H86" s="77">
        <v>1436900</v>
      </c>
      <c r="I86" s="57"/>
      <c r="J86" s="55"/>
      <c r="K86" s="56"/>
      <c r="L86" s="55"/>
    </row>
    <row r="87" spans="1:12" ht="15" customHeight="1">
      <c r="A87" s="15"/>
      <c r="B87" s="94" t="s">
        <v>17</v>
      </c>
      <c r="C87" s="79"/>
      <c r="D87" s="80">
        <f>D88+D89+D90+D91+D92</f>
        <v>193484534</v>
      </c>
      <c r="E87" s="80">
        <f>E88+E89+E90+E91+E92</f>
        <v>0</v>
      </c>
      <c r="F87" s="80">
        <f>F88+F89+F90+F91+F92</f>
        <v>99662366</v>
      </c>
      <c r="G87" s="80">
        <f>G88+G89+G90+G91+G92</f>
        <v>0</v>
      </c>
      <c r="H87" s="82">
        <f>H88+H89+H90+H91+H92</f>
        <v>0</v>
      </c>
      <c r="I87" s="47"/>
      <c r="J87" s="93"/>
      <c r="K87" s="1"/>
      <c r="L87" s="1"/>
    </row>
    <row r="88" spans="1:12" ht="54" customHeight="1">
      <c r="A88" s="15"/>
      <c r="B88" s="95" t="s">
        <v>26</v>
      </c>
      <c r="C88" s="96"/>
      <c r="D88" s="76">
        <v>154103105</v>
      </c>
      <c r="E88" s="97"/>
      <c r="F88" s="76">
        <v>82978595</v>
      </c>
      <c r="G88" s="98"/>
      <c r="H88" s="99"/>
      <c r="I88" s="47"/>
      <c r="J88" s="93"/>
      <c r="K88" s="55"/>
      <c r="L88" s="1"/>
    </row>
    <row r="89" spans="1:12" ht="76.5" customHeight="1">
      <c r="A89" s="15"/>
      <c r="B89" s="100" t="s">
        <v>33</v>
      </c>
      <c r="C89" s="101"/>
      <c r="D89" s="102">
        <v>36453715</v>
      </c>
      <c r="E89" s="103"/>
      <c r="F89" s="102">
        <v>14570485</v>
      </c>
      <c r="G89" s="104"/>
      <c r="H89" s="105"/>
      <c r="I89" s="47"/>
      <c r="J89" s="93"/>
      <c r="K89" s="58"/>
      <c r="L89" s="1"/>
    </row>
    <row r="90" spans="1:18" ht="200.25" customHeight="1">
      <c r="A90" s="15"/>
      <c r="B90" s="106" t="s">
        <v>49</v>
      </c>
      <c r="C90" s="75"/>
      <c r="D90" s="76">
        <v>1414200</v>
      </c>
      <c r="E90" s="168"/>
      <c r="F90" s="76">
        <v>451900</v>
      </c>
      <c r="G90" s="98"/>
      <c r="H90" s="99"/>
      <c r="I90" s="47"/>
      <c r="J90" s="93"/>
      <c r="K90" s="1"/>
      <c r="L90" s="113"/>
      <c r="R90" s="93">
        <f>D87-D108</f>
        <v>0</v>
      </c>
    </row>
    <row r="91" spans="1:12" ht="39" customHeight="1">
      <c r="A91" s="15"/>
      <c r="B91" s="106" t="s">
        <v>28</v>
      </c>
      <c r="C91" s="75"/>
      <c r="D91" s="76">
        <v>102168</v>
      </c>
      <c r="E91" s="103"/>
      <c r="F91" s="76">
        <v>121732</v>
      </c>
      <c r="G91" s="98"/>
      <c r="H91" s="99"/>
      <c r="I91" s="47"/>
      <c r="J91" s="93"/>
      <c r="K91" s="87"/>
      <c r="L91" s="1"/>
    </row>
    <row r="92" spans="1:12" ht="79.5" customHeight="1" thickBot="1">
      <c r="A92" s="15"/>
      <c r="B92" s="67" t="s">
        <v>27</v>
      </c>
      <c r="C92" s="107"/>
      <c r="D92" s="85">
        <v>1411346</v>
      </c>
      <c r="E92" s="86"/>
      <c r="F92" s="85">
        <v>1539654</v>
      </c>
      <c r="G92" s="108"/>
      <c r="H92" s="109"/>
      <c r="I92" s="47"/>
      <c r="J92" s="93"/>
      <c r="K92" s="1"/>
      <c r="L92" s="1"/>
    </row>
    <row r="93" spans="1:135" s="54" customFormat="1" ht="16.5" customHeight="1" thickBot="1">
      <c r="A93" s="51"/>
      <c r="B93" s="110" t="s">
        <v>36</v>
      </c>
      <c r="C93" s="111"/>
      <c r="D93" s="112">
        <f>D80+D81+D82+D83+D84+D85+D86+D87</f>
        <v>204350334</v>
      </c>
      <c r="E93" s="112"/>
      <c r="F93" s="112">
        <f>F80+F81+F82+F83+F84+F85+F86+F87</f>
        <v>107446166</v>
      </c>
      <c r="G93" s="112"/>
      <c r="H93" s="183">
        <f>H80+H81+H82+H83+H84+H85+H86+H87</f>
        <v>8726500</v>
      </c>
      <c r="I93" s="52"/>
      <c r="J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</row>
    <row r="94" spans="1:135" s="18" customFormat="1" ht="16.5" customHeight="1">
      <c r="A94" s="19"/>
      <c r="B94" s="208" t="s">
        <v>18</v>
      </c>
      <c r="C94" s="209"/>
      <c r="D94" s="209"/>
      <c r="E94" s="209"/>
      <c r="F94" s="209"/>
      <c r="G94" s="209"/>
      <c r="H94" s="210"/>
      <c r="I94" s="16"/>
      <c r="J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</row>
    <row r="95" spans="1:135" s="18" customFormat="1" ht="16.5" customHeight="1">
      <c r="A95" s="19"/>
      <c r="B95" s="65" t="s">
        <v>17</v>
      </c>
      <c r="C95" s="66"/>
      <c r="D95" s="83"/>
      <c r="E95" s="83"/>
      <c r="F95" s="83"/>
      <c r="G95" s="83"/>
      <c r="H95" s="82">
        <f>H96</f>
        <v>136900</v>
      </c>
      <c r="I95" s="16"/>
      <c r="J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</row>
    <row r="96" spans="1:12" ht="39.75" customHeight="1" thickBot="1">
      <c r="A96" s="50"/>
      <c r="B96" s="67" t="s">
        <v>38</v>
      </c>
      <c r="C96" s="68"/>
      <c r="D96" s="84"/>
      <c r="E96" s="84"/>
      <c r="F96" s="84"/>
      <c r="G96" s="84"/>
      <c r="H96" s="186">
        <v>136900</v>
      </c>
      <c r="I96" s="14"/>
      <c r="J96" s="12"/>
      <c r="K96" s="1"/>
      <c r="L96" s="1"/>
    </row>
    <row r="97" spans="1:12" ht="16.5" customHeight="1" thickBot="1">
      <c r="A97" s="50"/>
      <c r="B97" s="145" t="s">
        <v>31</v>
      </c>
      <c r="C97" s="146">
        <f>C96</f>
        <v>0</v>
      </c>
      <c r="D97" s="147"/>
      <c r="E97" s="148">
        <f>E96</f>
        <v>0</v>
      </c>
      <c r="F97" s="148">
        <f>F96</f>
        <v>0</v>
      </c>
      <c r="G97" s="148">
        <f>G96</f>
        <v>0</v>
      </c>
      <c r="H97" s="149">
        <f>H96</f>
        <v>136900</v>
      </c>
      <c r="I97" s="14"/>
      <c r="J97" s="12"/>
      <c r="K97" s="1"/>
      <c r="L97" s="1"/>
    </row>
    <row r="98" spans="1:135" s="18" customFormat="1" ht="17.25" customHeight="1" thickBot="1">
      <c r="A98" s="19"/>
      <c r="B98" s="150" t="s">
        <v>19</v>
      </c>
      <c r="C98" s="151">
        <f aca="true" t="shared" si="0" ref="C98:H98">C93+C97</f>
        <v>0</v>
      </c>
      <c r="D98" s="152">
        <f>D93+D97</f>
        <v>204350334</v>
      </c>
      <c r="E98" s="152">
        <f t="shared" si="0"/>
        <v>0</v>
      </c>
      <c r="F98" s="152">
        <f t="shared" si="0"/>
        <v>107446166</v>
      </c>
      <c r="G98" s="152">
        <f t="shared" si="0"/>
        <v>0</v>
      </c>
      <c r="H98" s="149">
        <f t="shared" si="0"/>
        <v>8863400</v>
      </c>
      <c r="I98" s="172"/>
      <c r="J98" s="173"/>
      <c r="K98" s="174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</row>
    <row r="99" spans="1:135" s="18" customFormat="1" ht="21" customHeight="1">
      <c r="A99" s="20" t="s">
        <v>20</v>
      </c>
      <c r="B99" s="191" t="s">
        <v>21</v>
      </c>
      <c r="C99" s="192"/>
      <c r="D99" s="192"/>
      <c r="E99" s="192"/>
      <c r="F99" s="192"/>
      <c r="G99" s="192"/>
      <c r="H99" s="193"/>
      <c r="I99" s="175"/>
      <c r="J99" s="169"/>
      <c r="K99" s="176"/>
      <c r="L99" s="171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</row>
    <row r="100" spans="1:135" s="18" customFormat="1" ht="16.5" customHeight="1" thickBot="1">
      <c r="A100" s="21" t="s">
        <v>14</v>
      </c>
      <c r="B100" s="205" t="s">
        <v>14</v>
      </c>
      <c r="C100" s="206"/>
      <c r="D100" s="206"/>
      <c r="E100" s="206"/>
      <c r="F100" s="206"/>
      <c r="G100" s="206"/>
      <c r="H100" s="207"/>
      <c r="I100" s="169"/>
      <c r="J100" s="169"/>
      <c r="K100" s="169"/>
      <c r="L100" s="171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</row>
    <row r="101" spans="1:135" s="18" customFormat="1" ht="16.5" customHeight="1">
      <c r="A101" s="22" t="s">
        <v>22</v>
      </c>
      <c r="B101" s="153" t="s">
        <v>44</v>
      </c>
      <c r="C101" s="144"/>
      <c r="D101" s="76">
        <v>5575500</v>
      </c>
      <c r="E101" s="76"/>
      <c r="F101" s="76">
        <v>3987800</v>
      </c>
      <c r="G101" s="76"/>
      <c r="H101" s="77">
        <v>424600</v>
      </c>
      <c r="I101" s="169"/>
      <c r="J101" s="169"/>
      <c r="K101" s="169"/>
      <c r="L101" s="169"/>
      <c r="M101" s="169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</row>
    <row r="102" spans="1:135" s="18" customFormat="1" ht="16.5" customHeight="1" hidden="1">
      <c r="A102" s="22"/>
      <c r="B102" s="154" t="s">
        <v>42</v>
      </c>
      <c r="C102" s="116"/>
      <c r="D102" s="96"/>
      <c r="E102" s="155"/>
      <c r="F102" s="96"/>
      <c r="G102" s="96"/>
      <c r="H102" s="156"/>
      <c r="I102" s="169"/>
      <c r="J102" s="169"/>
      <c r="K102" s="169"/>
      <c r="L102" s="171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</row>
    <row r="103" spans="1:135" s="18" customFormat="1" ht="28.5" customHeight="1" hidden="1">
      <c r="A103" s="22"/>
      <c r="B103" s="154" t="s">
        <v>51</v>
      </c>
      <c r="C103" s="116"/>
      <c r="D103" s="96"/>
      <c r="E103" s="155"/>
      <c r="F103" s="96"/>
      <c r="G103" s="96"/>
      <c r="H103" s="156"/>
      <c r="I103" s="169"/>
      <c r="J103" s="169"/>
      <c r="K103" s="169"/>
      <c r="L103" s="171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</row>
    <row r="104" spans="1:12" ht="16.5" customHeight="1">
      <c r="A104" s="22" t="s">
        <v>23</v>
      </c>
      <c r="B104" s="153" t="s">
        <v>1</v>
      </c>
      <c r="C104" s="144"/>
      <c r="D104" s="76"/>
      <c r="E104" s="76"/>
      <c r="F104" s="76"/>
      <c r="G104" s="76"/>
      <c r="H104" s="77">
        <f>6446900+73100</f>
        <v>6520000</v>
      </c>
      <c r="I104" s="177"/>
      <c r="J104" s="177"/>
      <c r="K104" s="178"/>
      <c r="L104" s="93"/>
    </row>
    <row r="105" spans="1:12" ht="16.5" customHeight="1">
      <c r="A105" s="22"/>
      <c r="B105" s="157" t="s">
        <v>52</v>
      </c>
      <c r="C105" s="144"/>
      <c r="D105" s="76"/>
      <c r="E105" s="76"/>
      <c r="F105" s="76"/>
      <c r="G105" s="76"/>
      <c r="H105" s="158">
        <f>3846900+73100</f>
        <v>3920000</v>
      </c>
      <c r="I105" s="177"/>
      <c r="J105" s="177"/>
      <c r="K105" s="178"/>
      <c r="L105" s="93"/>
    </row>
    <row r="106" spans="1:135" s="118" customFormat="1" ht="24.75" customHeight="1">
      <c r="A106" s="114">
        <v>91204</v>
      </c>
      <c r="B106" s="115" t="s">
        <v>2</v>
      </c>
      <c r="C106" s="144"/>
      <c r="D106" s="76">
        <v>5210300</v>
      </c>
      <c r="E106" s="80"/>
      <c r="F106" s="76">
        <v>3711000</v>
      </c>
      <c r="G106" s="76"/>
      <c r="H106" s="77"/>
      <c r="I106" s="117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</row>
    <row r="107" spans="1:135" s="41" customFormat="1" ht="16.5" customHeight="1">
      <c r="A107" s="23"/>
      <c r="B107" s="69" t="s">
        <v>29</v>
      </c>
      <c r="C107" s="70"/>
      <c r="D107" s="76">
        <v>80000</v>
      </c>
      <c r="E107" s="76"/>
      <c r="F107" s="76">
        <v>85000</v>
      </c>
      <c r="G107" s="76"/>
      <c r="H107" s="77">
        <v>1781900</v>
      </c>
      <c r="K107" s="187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</row>
    <row r="108" spans="1:135" s="128" customFormat="1" ht="29.25" customHeight="1">
      <c r="A108" s="120"/>
      <c r="B108" s="121" t="s">
        <v>25</v>
      </c>
      <c r="C108" s="122"/>
      <c r="D108" s="185">
        <f>D109+D110+D111+D112</f>
        <v>193484534</v>
      </c>
      <c r="E108" s="185">
        <f>E109+E110+E111+E112</f>
        <v>0</v>
      </c>
      <c r="F108" s="185">
        <f>F109+F110+F111+F112</f>
        <v>99662366</v>
      </c>
      <c r="G108" s="123">
        <f>G109+G110+G111+G112</f>
        <v>0</v>
      </c>
      <c r="H108" s="158">
        <f>H109+H110+H111+H112</f>
        <v>0</v>
      </c>
      <c r="I108" s="126"/>
      <c r="J108" s="126"/>
      <c r="K108" s="126"/>
      <c r="L108" s="126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</row>
    <row r="109" spans="1:135" s="128" customFormat="1" ht="56.25" customHeight="1">
      <c r="A109" s="120"/>
      <c r="B109" s="129" t="s">
        <v>26</v>
      </c>
      <c r="C109" s="122"/>
      <c r="D109" s="76">
        <v>154103105</v>
      </c>
      <c r="E109" s="97"/>
      <c r="F109" s="76">
        <v>82978595</v>
      </c>
      <c r="G109" s="124"/>
      <c r="H109" s="125"/>
      <c r="I109" s="130"/>
      <c r="J109" s="130"/>
      <c r="K109" s="130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</row>
    <row r="110" spans="1:135" s="135" customFormat="1" ht="106.5" customHeight="1">
      <c r="A110" s="131"/>
      <c r="B110" s="132" t="s">
        <v>40</v>
      </c>
      <c r="C110" s="116"/>
      <c r="D110" s="102">
        <v>24539123</v>
      </c>
      <c r="E110" s="103"/>
      <c r="F110" s="102">
        <v>10370628</v>
      </c>
      <c r="G110" s="76"/>
      <c r="H110" s="77"/>
      <c r="I110" s="130"/>
      <c r="J110" s="133"/>
      <c r="K110" s="133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4"/>
      <c r="DE110" s="134"/>
      <c r="DF110" s="134"/>
      <c r="DG110" s="134"/>
      <c r="DH110" s="134"/>
      <c r="DI110" s="134"/>
      <c r="DJ110" s="134"/>
      <c r="DK110" s="134"/>
      <c r="DL110" s="134"/>
      <c r="DM110" s="134"/>
      <c r="DN110" s="134"/>
      <c r="DO110" s="134"/>
      <c r="DP110" s="134"/>
      <c r="DQ110" s="134"/>
      <c r="DR110" s="134"/>
      <c r="DS110" s="134"/>
      <c r="DT110" s="134"/>
      <c r="DU110" s="134"/>
      <c r="DV110" s="134"/>
      <c r="DW110" s="134"/>
      <c r="DX110" s="134"/>
      <c r="DY110" s="134"/>
      <c r="DZ110" s="134"/>
      <c r="EA110" s="134"/>
      <c r="EB110" s="134"/>
      <c r="EC110" s="134"/>
      <c r="ED110" s="134"/>
      <c r="EE110" s="134"/>
    </row>
    <row r="111" spans="1:135" s="128" customFormat="1" ht="54" customHeight="1">
      <c r="A111" s="120"/>
      <c r="B111" s="136" t="s">
        <v>32</v>
      </c>
      <c r="C111" s="122"/>
      <c r="D111" s="76">
        <v>13430960</v>
      </c>
      <c r="E111" s="103"/>
      <c r="F111" s="76">
        <v>4773489</v>
      </c>
      <c r="G111" s="124"/>
      <c r="H111" s="125"/>
      <c r="I111" s="130"/>
      <c r="J111" s="126"/>
      <c r="K111" s="126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</row>
    <row r="112" spans="1:135" s="128" customFormat="1" ht="90" customHeight="1">
      <c r="A112" s="120"/>
      <c r="B112" s="137" t="s">
        <v>27</v>
      </c>
      <c r="C112" s="122"/>
      <c r="D112" s="85">
        <v>1411346</v>
      </c>
      <c r="E112" s="86"/>
      <c r="F112" s="85">
        <v>1539654</v>
      </c>
      <c r="G112" s="124"/>
      <c r="H112" s="77"/>
      <c r="I112" s="130"/>
      <c r="J112" s="130"/>
      <c r="K112" s="130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</row>
    <row r="113" spans="1:11" ht="16.5" customHeight="1" thickBot="1">
      <c r="A113" s="24"/>
      <c r="B113" s="159" t="s">
        <v>35</v>
      </c>
      <c r="C113" s="160"/>
      <c r="D113" s="80">
        <f>SUM(D101+D104+D106+D107+D109+D110+D111+D112)</f>
        <v>204350334</v>
      </c>
      <c r="E113" s="80">
        <f>SUM(E101+E104+E106+E107+E109+E110+E111+E112)</f>
        <v>0</v>
      </c>
      <c r="F113" s="80">
        <f>SUM(F101+F104+F106+F107+F109+F110+F111+F112)</f>
        <v>107446166</v>
      </c>
      <c r="G113" s="80">
        <f>SUM(G101+G104+G106+G107+G109+G110+G111+G112)</f>
        <v>0</v>
      </c>
      <c r="H113" s="82">
        <f>SUM(H101+H104+H106+H107+H109+H110+H111+H112)</f>
        <v>8726500</v>
      </c>
      <c r="I113" s="33"/>
      <c r="J113" s="33"/>
      <c r="K113" s="33"/>
    </row>
    <row r="114" spans="1:8" ht="16.5" customHeight="1" thickBot="1">
      <c r="A114" s="27" t="s">
        <v>18</v>
      </c>
      <c r="B114" s="214" t="s">
        <v>18</v>
      </c>
      <c r="C114" s="215"/>
      <c r="D114" s="215"/>
      <c r="E114" s="215"/>
      <c r="F114" s="215"/>
      <c r="G114" s="215"/>
      <c r="H114" s="216"/>
    </row>
    <row r="115" spans="1:135" s="26" customFormat="1" ht="24.75" customHeight="1">
      <c r="A115" s="25"/>
      <c r="B115" s="161" t="s">
        <v>25</v>
      </c>
      <c r="C115" s="122"/>
      <c r="D115" s="123"/>
      <c r="E115" s="97"/>
      <c r="F115" s="123"/>
      <c r="G115" s="124"/>
      <c r="H115" s="184">
        <f>H116</f>
        <v>136900</v>
      </c>
      <c r="I115" s="16"/>
      <c r="J115" s="43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</row>
    <row r="116" spans="1:135" s="26" customFormat="1" ht="39.75" customHeight="1" thickBot="1">
      <c r="A116" s="25"/>
      <c r="B116" s="138" t="s">
        <v>43</v>
      </c>
      <c r="C116" s="139"/>
      <c r="D116" s="140"/>
      <c r="E116" s="141"/>
      <c r="F116" s="140"/>
      <c r="G116" s="142"/>
      <c r="H116" s="143">
        <v>136900</v>
      </c>
      <c r="I116" s="30"/>
      <c r="J116" s="44"/>
      <c r="K116" s="44"/>
      <c r="L116" s="45"/>
      <c r="M116" s="46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</row>
    <row r="117" spans="1:135" s="26" customFormat="1" ht="17.25" customHeight="1" thickBot="1">
      <c r="A117" s="25"/>
      <c r="B117" s="162" t="s">
        <v>30</v>
      </c>
      <c r="C117" s="163"/>
      <c r="D117" s="164"/>
      <c r="E117" s="164"/>
      <c r="F117" s="164"/>
      <c r="G117" s="164"/>
      <c r="H117" s="165">
        <f>H116</f>
        <v>136900</v>
      </c>
      <c r="J117" s="44"/>
      <c r="K117" s="44"/>
      <c r="L117" s="45"/>
      <c r="M117" s="46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</row>
    <row r="118" spans="1:135" s="5" customFormat="1" ht="16.5" customHeight="1" thickBot="1">
      <c r="A118" s="28"/>
      <c r="B118" s="166" t="s">
        <v>24</v>
      </c>
      <c r="C118" s="167"/>
      <c r="D118" s="152">
        <f>D113+D117</f>
        <v>204350334</v>
      </c>
      <c r="E118" s="152">
        <f>E113+E117</f>
        <v>0</v>
      </c>
      <c r="F118" s="152">
        <f>F113+F117</f>
        <v>107446166</v>
      </c>
      <c r="G118" s="152">
        <f>G113+G117</f>
        <v>0</v>
      </c>
      <c r="H118" s="149">
        <f>H113+H117</f>
        <v>8863400</v>
      </c>
      <c r="I118" s="32"/>
      <c r="J118" s="32"/>
      <c r="K118" s="32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</row>
    <row r="119" spans="4:8" ht="17.25" customHeight="1">
      <c r="D119" s="55"/>
      <c r="E119" s="62"/>
      <c r="F119" s="55"/>
      <c r="G119" s="62"/>
      <c r="H119" s="55"/>
    </row>
    <row r="120" spans="2:8" ht="27" customHeight="1">
      <c r="B120" s="40"/>
      <c r="C120" s="48"/>
      <c r="D120" s="48"/>
      <c r="E120" s="48"/>
      <c r="F120" s="48"/>
      <c r="G120" s="48"/>
      <c r="H120" s="71"/>
    </row>
    <row r="121" spans="2:8" s="12" customFormat="1" ht="45" customHeight="1">
      <c r="B121" s="182" t="s">
        <v>46</v>
      </c>
      <c r="C121" s="180"/>
      <c r="D121" s="181"/>
      <c r="E121" s="181"/>
      <c r="F121" s="211" t="s">
        <v>41</v>
      </c>
      <c r="G121" s="211"/>
      <c r="H121" s="49"/>
    </row>
    <row r="122" spans="2:8" s="12" customFormat="1" ht="15.75" customHeight="1">
      <c r="B122" s="64"/>
      <c r="E122" s="36"/>
      <c r="F122" s="37"/>
      <c r="G122" s="213"/>
      <c r="H122" s="213"/>
    </row>
    <row r="123" spans="2:8" s="12" customFormat="1" ht="24.75" customHeight="1">
      <c r="B123" s="64"/>
      <c r="D123" s="55">
        <f>D98-D118</f>
        <v>0</v>
      </c>
      <c r="E123" s="36"/>
      <c r="F123" s="179">
        <f>F98-F118</f>
        <v>0</v>
      </c>
      <c r="G123" s="213"/>
      <c r="H123" s="213"/>
    </row>
    <row r="124" spans="3:8" s="12" customFormat="1" ht="16.5" customHeight="1" hidden="1">
      <c r="C124" s="37"/>
      <c r="D124" s="37"/>
      <c r="E124" s="36"/>
      <c r="F124" s="37"/>
      <c r="G124" s="37"/>
      <c r="H124" s="37"/>
    </row>
    <row r="125" spans="5:8" s="12" customFormat="1" ht="10.5" customHeight="1" hidden="1">
      <c r="E125" s="36"/>
      <c r="F125" s="36"/>
      <c r="G125" s="212"/>
      <c r="H125" s="212"/>
    </row>
    <row r="126" spans="3:8" s="12" customFormat="1" ht="10.5" customHeight="1">
      <c r="C126" s="38"/>
      <c r="D126" s="38"/>
      <c r="E126" s="36"/>
      <c r="F126" s="36"/>
      <c r="G126" s="38"/>
      <c r="H126" s="38"/>
    </row>
    <row r="127" spans="2:9" s="12" customFormat="1" ht="13.5" customHeight="1">
      <c r="B127" s="89"/>
      <c r="C127" s="38"/>
      <c r="D127" s="92"/>
      <c r="E127" s="92"/>
      <c r="F127" s="92"/>
      <c r="G127" s="38"/>
      <c r="H127" s="38"/>
      <c r="I127" s="93"/>
    </row>
    <row r="128" spans="1:9" s="12" customFormat="1" ht="18.75" customHeight="1">
      <c r="A128" s="31"/>
      <c r="B128" s="89"/>
      <c r="C128" s="89"/>
      <c r="D128" s="90"/>
      <c r="E128" s="88"/>
      <c r="F128" s="90"/>
      <c r="G128" s="88"/>
      <c r="H128" s="88"/>
      <c r="I128" s="93"/>
    </row>
    <row r="129" spans="1:9" s="12" customFormat="1" ht="12.75" customHeight="1">
      <c r="A129" s="31"/>
      <c r="B129" s="89"/>
      <c r="C129" s="89"/>
      <c r="D129" s="89"/>
      <c r="E129" s="88"/>
      <c r="F129" s="88"/>
      <c r="G129" s="88"/>
      <c r="H129" s="88"/>
      <c r="I129" s="93"/>
    </row>
    <row r="130" spans="1:8" s="12" customFormat="1" ht="18.75" customHeight="1" hidden="1">
      <c r="A130" s="31"/>
      <c r="B130" s="91"/>
      <c r="C130" s="91"/>
      <c r="D130" s="91"/>
      <c r="E130" s="6"/>
      <c r="F130" s="6"/>
      <c r="G130" s="6"/>
      <c r="H130" s="6"/>
    </row>
    <row r="131" spans="1:10" s="12" customFormat="1" ht="9" customHeight="1">
      <c r="A131" s="31"/>
      <c r="B131" s="91"/>
      <c r="C131" s="91"/>
      <c r="D131" s="91"/>
      <c r="E131" s="6"/>
      <c r="F131" s="6"/>
      <c r="G131" s="6"/>
      <c r="H131" s="6"/>
      <c r="I131" s="93"/>
      <c r="J131" s="39"/>
    </row>
    <row r="132" spans="2:8" s="12" customFormat="1" ht="22.5" customHeight="1">
      <c r="B132" s="36"/>
      <c r="C132" s="31"/>
      <c r="D132" s="31"/>
      <c r="E132" s="31"/>
      <c r="F132" s="31"/>
      <c r="G132" s="31"/>
      <c r="H132" s="31"/>
    </row>
  </sheetData>
  <sheetProtection/>
  <mergeCells count="20">
    <mergeCell ref="F121:G121"/>
    <mergeCell ref="G125:H125"/>
    <mergeCell ref="G122:H122"/>
    <mergeCell ref="G123:H123"/>
    <mergeCell ref="B114:H114"/>
    <mergeCell ref="G70:H70"/>
    <mergeCell ref="E66:H66"/>
    <mergeCell ref="E67:H67"/>
    <mergeCell ref="E68:H68"/>
    <mergeCell ref="B100:H100"/>
    <mergeCell ref="B94:H94"/>
    <mergeCell ref="B79:H79"/>
    <mergeCell ref="B99:H99"/>
    <mergeCell ref="B78:H78"/>
    <mergeCell ref="B72:H72"/>
    <mergeCell ref="B73:H73"/>
    <mergeCell ref="B76:B77"/>
    <mergeCell ref="E76:F76"/>
    <mergeCell ref="G76:H76"/>
    <mergeCell ref="C76:D76"/>
  </mergeCells>
  <printOptions/>
  <pageMargins left="0.46" right="0.1968503937007874" top="0.56" bottom="0.3937007874015748" header="0.31" footer="0.3937007874015748"/>
  <pageSetup fitToHeight="2" horizontalDpi="600" verticalDpi="600" orientation="portrait" paperSize="9" scale="85" r:id="rId3"/>
  <rowBreaks count="1" manualBreakCount="1">
    <brk id="9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Gordeeva_N</cp:lastModifiedBy>
  <cp:lastPrinted>2014-01-22T09:25:52Z</cp:lastPrinted>
  <dcterms:created xsi:type="dcterms:W3CDTF">2002-01-15T08:53:22Z</dcterms:created>
  <dcterms:modified xsi:type="dcterms:W3CDTF">2014-02-11T14:10:29Z</dcterms:modified>
  <cp:category/>
  <cp:version/>
  <cp:contentType/>
  <cp:contentStatus/>
</cp:coreProperties>
</file>